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Sheet1!$A$1:$G$37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10" i="1" l="1"/>
  <c r="G10" i="1" s="1"/>
  <c r="A32" i="1"/>
  <c r="G33" i="1" s="1"/>
  <c r="F7" i="1"/>
  <c r="F4" i="1"/>
  <c r="G4" i="1" s="1"/>
  <c r="F17" i="1"/>
  <c r="G17" i="1" s="1"/>
  <c r="F29" i="1"/>
  <c r="G29" i="1" s="1"/>
  <c r="F16" i="1"/>
  <c r="F24" i="1"/>
  <c r="G24" i="1" s="1"/>
  <c r="F26" i="1"/>
  <c r="G26" i="1" s="1"/>
  <c r="F2" i="1"/>
  <c r="G2" i="1" s="1"/>
  <c r="F6" i="1"/>
  <c r="G6" i="1" s="1"/>
  <c r="F14" i="1"/>
  <c r="G14" i="1" s="1"/>
  <c r="F8" i="1"/>
  <c r="G8" i="1" s="1"/>
  <c r="G7" i="1"/>
  <c r="F12" i="1"/>
  <c r="G12" i="1" s="1"/>
  <c r="F13" i="1"/>
  <c r="G13" i="1" s="1"/>
  <c r="F11" i="1"/>
  <c r="G11" i="1" s="1"/>
  <c r="F20" i="1"/>
  <c r="G20" i="1" s="1"/>
  <c r="F28" i="1"/>
  <c r="G28" i="1" s="1"/>
  <c r="F19" i="1"/>
  <c r="G19" i="1" s="1"/>
  <c r="F23" i="1"/>
  <c r="G23" i="1" s="1"/>
  <c r="F21" i="1"/>
  <c r="G21" i="1" s="1"/>
  <c r="F15" i="1"/>
  <c r="G15" i="1" s="1"/>
  <c r="G16" i="1"/>
  <c r="F22" i="1"/>
  <c r="G22" i="1" s="1"/>
  <c r="F3" i="1"/>
  <c r="G3" i="1" s="1"/>
  <c r="F9" i="1"/>
  <c r="G9" i="1" s="1"/>
  <c r="F27" i="1"/>
  <c r="G27" i="1" s="1"/>
  <c r="F25" i="1"/>
  <c r="G25" i="1" s="1"/>
  <c r="F18" i="1"/>
  <c r="G18" i="1" s="1"/>
  <c r="F5" i="1"/>
  <c r="G5" i="1" s="1"/>
  <c r="F30" i="1"/>
  <c r="G30" i="1" s="1"/>
  <c r="G32" i="1" l="1"/>
  <c r="G34" i="1" s="1"/>
</calcChain>
</file>

<file path=xl/sharedStrings.xml><?xml version="1.0" encoding="utf-8"?>
<sst xmlns="http://schemas.openxmlformats.org/spreadsheetml/2006/main" count="229" uniqueCount="181">
  <si>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</si>
  <si>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</si>
  <si>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</si>
  <si>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</si>
  <si>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</si>
  <si>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</si>
  <si>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</si>
  <si>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</si>
  <si>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</si>
  <si>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</si>
  <si>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</si>
  <si>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Penn, Audrey</t>
  </si>
  <si>
    <t>Atheneum Books for Young Readers</t>
  </si>
  <si>
    <t>Keats, Ezra Jack</t>
  </si>
  <si>
    <t>Puffin</t>
  </si>
  <si>
    <t>Children's Press</t>
  </si>
  <si>
    <t>20th Century Children's Poetry Treasury</t>
  </si>
  <si>
    <t>Martin Jr., Bill</t>
  </si>
  <si>
    <t>Substitutions [for out of print (OP) or out of stock indefinitely (OSI) titles]</t>
  </si>
  <si>
    <t>Prelutsky, Jack (Selected by)</t>
  </si>
  <si>
    <t>520</t>
  </si>
  <si>
    <t>2.7</t>
  </si>
  <si>
    <t>Location</t>
  </si>
  <si>
    <t>SPK</t>
  </si>
  <si>
    <t>1.7</t>
  </si>
  <si>
    <t>2.3</t>
  </si>
  <si>
    <t>2.5</t>
  </si>
  <si>
    <t>L</t>
  </si>
  <si>
    <t>290</t>
  </si>
  <si>
    <t>F</t>
  </si>
  <si>
    <t>3.5</t>
  </si>
  <si>
    <t>RC-1.7</t>
  </si>
  <si>
    <t>220</t>
  </si>
  <si>
    <t>2.9</t>
  </si>
  <si>
    <t>660-AD</t>
  </si>
  <si>
    <t>1.9</t>
  </si>
  <si>
    <t>Potter, Beatrix</t>
  </si>
  <si>
    <t>Whistle for Willie</t>
  </si>
  <si>
    <t>Angus and the Ducks</t>
  </si>
  <si>
    <t>Flack, Marjorie</t>
  </si>
  <si>
    <t>Flack, Marjorie and Wiese, Kurt</t>
  </si>
  <si>
    <t>Piper, Watty</t>
  </si>
  <si>
    <t>Leaf, Munro</t>
  </si>
  <si>
    <t>Anderson, Hans Christian</t>
  </si>
  <si>
    <t>Chrysanthemum</t>
  </si>
  <si>
    <t>Henkes, Kevin</t>
  </si>
  <si>
    <t>Alexander and the Terrible, Horrible, No Good, Very Bad Day</t>
  </si>
  <si>
    <t>Viorst, Judith</t>
  </si>
  <si>
    <t>Sap to Syrup</t>
  </si>
  <si>
    <t>Snyder, Inez</t>
  </si>
  <si>
    <t>Ish</t>
  </si>
  <si>
    <t>Reynolds, Peter H.</t>
  </si>
  <si>
    <t>Rylant, Cynthia</t>
  </si>
  <si>
    <t>What Makes a Shadow?</t>
  </si>
  <si>
    <t>Bulla, Clyde Robert</t>
  </si>
  <si>
    <t>Stellaluna</t>
  </si>
  <si>
    <t>Cannon, Janell</t>
  </si>
  <si>
    <t>Wax to Crayons</t>
  </si>
  <si>
    <t>Life in the Slow Lane</t>
  </si>
  <si>
    <t>Storad, Conrad J.</t>
  </si>
  <si>
    <t>Giraffes Can't Dance</t>
  </si>
  <si>
    <t>Andreae, Giles</t>
  </si>
  <si>
    <t>From Caterpillar to Butterfly</t>
  </si>
  <si>
    <t>Heiligman, Deborah</t>
  </si>
  <si>
    <t>Cam Jansen and the Mystery of the Television Dog</t>
  </si>
  <si>
    <t>Adler, David A.</t>
  </si>
  <si>
    <t>Charlotte's Web</t>
  </si>
  <si>
    <t>White, E.B.</t>
  </si>
  <si>
    <t>Henry and Mudge and Annie's Perfect Pet</t>
  </si>
  <si>
    <t>The Penguin Group</t>
  </si>
  <si>
    <t>Doubleday, Doran &amp; Co., Inc.</t>
  </si>
  <si>
    <t>Grosset &amp; Dunlap</t>
  </si>
  <si>
    <t>Platt &amp; Munk</t>
  </si>
  <si>
    <t>The Penguin Books</t>
  </si>
  <si>
    <t>HarperCollins Publishers, Inc.</t>
  </si>
  <si>
    <t>Tanglewood Press, Inc.</t>
  </si>
  <si>
    <t>Candlewick Press</t>
  </si>
  <si>
    <t>Harcourt Brace &amp; Company</t>
  </si>
  <si>
    <t>Orchard</t>
  </si>
  <si>
    <t>Simon Spotlight</t>
  </si>
  <si>
    <t xml:space="preserve">Simon &amp; Schuster Children's Publishing </t>
  </si>
  <si>
    <t>The Random House Book of Poetry for Children</t>
  </si>
  <si>
    <r>
      <rPr>
        <strike/>
        <sz val="11"/>
        <rFont val="Calibri"/>
        <family val="2"/>
        <scheme val="minor"/>
      </rPr>
      <t>Very Special Friends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Oh Dear, Geoffrey</t>
    </r>
  </si>
  <si>
    <r>
      <rPr>
        <strike/>
        <sz val="11"/>
        <rFont val="Calibri"/>
        <family val="2"/>
        <scheme val="minor"/>
      </rPr>
      <t>Chapman, Jane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O'Neill, Gemma</t>
    </r>
  </si>
  <si>
    <r>
      <rPr>
        <strike/>
        <sz val="11"/>
        <rFont val="Calibri"/>
        <family val="2"/>
        <scheme val="minor"/>
      </rPr>
      <t>Grapes to Raisins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The Emperor's Egg</t>
    </r>
  </si>
  <si>
    <r>
      <rPr>
        <strike/>
        <sz val="11"/>
        <rFont val="Calibri"/>
        <family val="2"/>
        <scheme val="minor"/>
      </rPr>
      <t xml:space="preserve">Snyder, Inez 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Jenkins, Martin</t>
    </r>
  </si>
  <si>
    <r>
      <rPr>
        <strike/>
        <sz val="11"/>
        <rFont val="Calibri"/>
        <family val="2"/>
        <scheme val="minor"/>
      </rPr>
      <t>Good Books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Templar</t>
    </r>
  </si>
  <si>
    <r>
      <rPr>
        <strike/>
        <sz val="11"/>
        <rFont val="Calibri"/>
        <family val="2"/>
        <scheme val="minor"/>
      </rPr>
      <t>Children's Press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Candlewick Press</t>
    </r>
  </si>
  <si>
    <t>Oh Dear, Geoffrey</t>
  </si>
  <si>
    <t>O'Neill, Gemma</t>
  </si>
  <si>
    <t>Jenkins, Martin</t>
  </si>
  <si>
    <t>Andy Shane, Hero at Last</t>
  </si>
  <si>
    <t>Jacobson, Jennifer Richard</t>
  </si>
  <si>
    <r>
      <rPr>
        <strike/>
        <sz val="11"/>
        <rFont val="Calibri"/>
        <family val="2"/>
        <scheme val="minor"/>
      </rPr>
      <t xml:space="preserve">Cinder Rabbit  </t>
    </r>
    <r>
      <rPr>
        <sz val="11"/>
        <color rgb="FFFF0000"/>
        <rFont val="Calibri"/>
        <family val="2"/>
        <scheme val="minor"/>
      </rPr>
      <t>Andy Shane, Hero at Last</t>
    </r>
  </si>
  <si>
    <r>
      <rPr>
        <strike/>
        <sz val="11"/>
        <rFont val="Calibri"/>
        <family val="2"/>
        <scheme val="minor"/>
      </rPr>
      <t xml:space="preserve">Hazen, Lynn E. </t>
    </r>
    <r>
      <rPr>
        <sz val="11"/>
        <color rgb="FFFF0000"/>
        <rFont val="Calibri"/>
        <family val="2"/>
        <scheme val="minor"/>
      </rPr>
      <t>Jacobson, Jennifer Richard</t>
    </r>
  </si>
  <si>
    <r>
      <rPr>
        <strike/>
        <sz val="11"/>
        <rFont val="Calibri"/>
        <family val="2"/>
        <scheme val="minor"/>
      </rPr>
      <t xml:space="preserve">Henry Holt &amp; Company </t>
    </r>
    <r>
      <rPr>
        <sz val="11"/>
        <color rgb="FFFF0000"/>
        <rFont val="Calibri"/>
        <family val="2"/>
        <scheme val="minor"/>
      </rPr>
      <t>Candlewick Press</t>
    </r>
  </si>
  <si>
    <t>Templar</t>
  </si>
  <si>
    <t>RC-3.5</t>
  </si>
  <si>
    <t>SP1</t>
  </si>
  <si>
    <t>410-AD</t>
  </si>
  <si>
    <t>920-AD</t>
  </si>
  <si>
    <t>4.3</t>
  </si>
  <si>
    <t>3.7</t>
  </si>
  <si>
    <t>650-AD</t>
  </si>
  <si>
    <t>4.5</t>
  </si>
  <si>
    <t>3.3</t>
  </si>
  <si>
    <t>970</t>
  </si>
  <si>
    <t>440</t>
  </si>
  <si>
    <t>2.1</t>
  </si>
  <si>
    <t>940-AD</t>
  </si>
  <si>
    <t>4.1</t>
  </si>
  <si>
    <t>550-AD</t>
  </si>
  <si>
    <t>N</t>
  </si>
  <si>
    <t>570-AD</t>
  </si>
  <si>
    <t>3.8</t>
  </si>
  <si>
    <t>490-AD</t>
  </si>
  <si>
    <t>470</t>
  </si>
  <si>
    <t>3.4</t>
  </si>
  <si>
    <t>680</t>
  </si>
  <si>
    <t>4.4</t>
  </si>
  <si>
    <t>R</t>
  </si>
  <si>
    <t>CC 2-3</t>
  </si>
  <si>
    <t>180</t>
  </si>
  <si>
    <t>Quantity</t>
  </si>
  <si>
    <t>Estimate Subtotal</t>
  </si>
  <si>
    <t>Estimate Shipping</t>
  </si>
  <si>
    <t>Estimate Total</t>
  </si>
  <si>
    <t>Digger, Dozer, Dumper</t>
  </si>
  <si>
    <t>Vestergaard, Hope</t>
  </si>
  <si>
    <t>3.6</t>
  </si>
  <si>
    <t>H</t>
  </si>
  <si>
    <t>450-AD</t>
  </si>
  <si>
    <t>Bobolink Media</t>
  </si>
  <si>
    <t>830-AD</t>
  </si>
  <si>
    <t>Recycling Day</t>
  </si>
  <si>
    <t>Miller, Edward</t>
  </si>
  <si>
    <t>770-AD</t>
  </si>
  <si>
    <t>Holiday House</t>
  </si>
  <si>
    <t>Bill Martin Jr.Big Book of Poetry</t>
  </si>
  <si>
    <t>Emperor's Egg</t>
  </si>
  <si>
    <t>Kissing Hand</t>
  </si>
  <si>
    <t>Little Engine That Could</t>
  </si>
  <si>
    <t xml:space="preserve">Relatives Came </t>
  </si>
  <si>
    <t>Story about Ping</t>
  </si>
  <si>
    <t>Story of Ferdinand</t>
  </si>
  <si>
    <t>Tale of Peter Rabbit</t>
  </si>
  <si>
    <t>Ugly Duckling</t>
  </si>
  <si>
    <t xml:space="preserve">9780679893141 </t>
  </si>
  <si>
    <t>9780689711732</t>
  </si>
  <si>
    <t>9780763652937</t>
  </si>
  <si>
    <t>9780374403850</t>
  </si>
  <si>
    <t>9781416939719</t>
  </si>
  <si>
    <t>9780142400135</t>
  </si>
  <si>
    <t>9780064400558</t>
  </si>
  <si>
    <t>9780688147327</t>
  </si>
  <si>
    <t>570</t>
  </si>
  <si>
    <t>9780763650780</t>
  </si>
  <si>
    <t>9780763618711</t>
  </si>
  <si>
    <t>9780062381835</t>
  </si>
  <si>
    <t>9780439287197</t>
  </si>
  <si>
    <t>9780689834431</t>
  </si>
  <si>
    <t>9780763623449</t>
  </si>
  <si>
    <t>9781933718002</t>
  </si>
  <si>
    <t>9781891795336</t>
  </si>
  <si>
    <t>540-AD</t>
  </si>
  <si>
    <t>9780448405209</t>
  </si>
  <si>
    <t>630-AD</t>
  </si>
  <si>
    <t>9780763666590</t>
  </si>
  <si>
    <t>9780823434473</t>
  </si>
  <si>
    <t>9780689717383</t>
  </si>
  <si>
    <t>9780516255309</t>
  </si>
  <si>
    <t>9780152802172</t>
  </si>
  <si>
    <t>9780140502411</t>
  </si>
  <si>
    <t>9780140502343</t>
  </si>
  <si>
    <t>9780448435213</t>
  </si>
  <si>
    <t>9780688159320</t>
  </si>
  <si>
    <t>9780516243597</t>
  </si>
  <si>
    <t>9780060229160</t>
  </si>
  <si>
    <t xml:space="preserve">9780140502022 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</si>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</sst>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/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ont="1" applyFill="1" applyBorder="1"/>
    <xf numFmtId="0" fontId="4" fillId="0" borderId="0" xfId="1" applyFont="1" applyBorder="1"/>
    <xf numFmtId="0" fontId="6" fillId="0" borderId="0" xfId="1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49" fontId="7" fillId="0" borderId="0" xfId="0" applyNumberFormat="1" applyFont="1"/>
    <xf numFmtId="0" fontId="8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>
      <selection activeCell="E1" sqref="E1"/>
    </sheetView>
  </sheetViews>
  <sheetFormatPr defaultRowHeight="15" x14ac:dyDescent="0.25"/>
  <cols>
    <col min="1" max="1" width="9.140625" style="10"/>
    <col min="2" max="2" width="15.42578125" style="3" customWidth="1"/>
    <col min="3" max="3" width="36.140625" style="18" customWidth="1"/>
    <col min="4" max="4" width="30.140625" style="18" customWidth="1"/>
    <col min="5" max="7" width="9.140625" style="8"/>
    <col min="8" max="10" width="9.140625" style="5"/>
    <col min="11" max="11" width="28.42578125" style="18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4" t="s">
        <v>2</v>
      </c>
      <c r="D1" s="14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4" t="s">
        <v>4</v>
      </c>
      <c r="L1" s="9" t="s">
        <v>22</v>
      </c>
    </row>
    <row r="2" spans="1:12" ht="12.75" customHeight="1" x14ac:dyDescent="0.25">
      <c r="A2" s="10">
        <v>1</v>
      </c>
      <c r="B2" s="3" t="s">
        <v>147</v>
      </c>
      <c r="C2" s="15" t="s">
        <v>16</v>
      </c>
      <c r="D2" s="15" t="s">
        <v>19</v>
      </c>
      <c r="E2" s="8">
        <v>19.95</v>
      </c>
      <c r="F2" s="8">
        <f t="shared" ref="F2:F15" si="0">E2*0.7</f>
        <v>13.964999999999998</v>
      </c>
      <c r="G2" s="8">
        <f t="shared" ref="G2:G30" si="1">A2*F2</f>
        <v>13.964999999999998</v>
      </c>
      <c r="K2" s="15" t="s">
        <v>81</v>
      </c>
      <c r="L2" s="10" t="s">
        <v>23</v>
      </c>
    </row>
    <row r="3" spans="1:12" ht="12.75" customHeight="1" x14ac:dyDescent="0.25">
      <c r="A3" s="10">
        <v>1</v>
      </c>
      <c r="B3" s="3" t="s">
        <v>148</v>
      </c>
      <c r="C3" s="15" t="s">
        <v>46</v>
      </c>
      <c r="D3" s="15" t="s">
        <v>47</v>
      </c>
      <c r="E3" s="8">
        <v>8.99</v>
      </c>
      <c r="F3" s="8">
        <f t="shared" si="0"/>
        <v>6.2930000000000001</v>
      </c>
      <c r="G3" s="8">
        <f t="shared" si="1"/>
        <v>6.2930000000000001</v>
      </c>
      <c r="H3" s="5" t="s">
        <v>106</v>
      </c>
      <c r="I3" s="5" t="s">
        <v>102</v>
      </c>
      <c r="J3" s="5" t="s">
        <v>27</v>
      </c>
      <c r="K3" s="19" t="s">
        <v>12</v>
      </c>
      <c r="L3" s="10" t="s">
        <v>98</v>
      </c>
    </row>
    <row r="4" spans="1:12" x14ac:dyDescent="0.25">
      <c r="A4" s="10">
        <v>1</v>
      </c>
      <c r="B4" s="3" t="s">
        <v>149</v>
      </c>
      <c r="C4" s="21" t="s">
        <v>91</v>
      </c>
      <c r="D4" s="22" t="s">
        <v>92</v>
      </c>
      <c r="E4" s="8">
        <v>4.99</v>
      </c>
      <c r="F4" s="8">
        <f t="shared" si="0"/>
        <v>3.4929999999999999</v>
      </c>
      <c r="G4" s="8">
        <f t="shared" si="1"/>
        <v>3.4929999999999999</v>
      </c>
      <c r="I4" s="5" t="s">
        <v>102</v>
      </c>
      <c r="K4" s="21" t="s">
        <v>76</v>
      </c>
      <c r="L4" s="10" t="s">
        <v>98</v>
      </c>
    </row>
    <row r="5" spans="1:12" ht="15" customHeight="1" x14ac:dyDescent="0.25">
      <c r="A5" s="10">
        <v>1</v>
      </c>
      <c r="B5" s="3" t="s">
        <v>150</v>
      </c>
      <c r="C5" s="15" t="s">
        <v>38</v>
      </c>
      <c r="D5" s="16" t="s">
        <v>39</v>
      </c>
      <c r="E5" s="8">
        <v>7.99</v>
      </c>
      <c r="F5" s="8">
        <f t="shared" si="0"/>
        <v>5.593</v>
      </c>
      <c r="G5" s="8">
        <f t="shared" si="1"/>
        <v>5.593</v>
      </c>
      <c r="I5" s="5" t="s">
        <v>26</v>
      </c>
      <c r="K5" s="19" t="s">
        <v>70</v>
      </c>
      <c r="L5" s="10" t="s">
        <v>98</v>
      </c>
    </row>
    <row r="6" spans="1:12" ht="12.75" customHeight="1" x14ac:dyDescent="0.25">
      <c r="A6" s="10">
        <v>1</v>
      </c>
      <c r="B6" s="3" t="s">
        <v>151</v>
      </c>
      <c r="C6" s="15" t="s">
        <v>138</v>
      </c>
      <c r="D6" s="15" t="s">
        <v>17</v>
      </c>
      <c r="E6" s="8">
        <v>24.99</v>
      </c>
      <c r="F6" s="8">
        <f t="shared" si="0"/>
        <v>17.492999999999999</v>
      </c>
      <c r="G6" s="8">
        <f t="shared" si="1"/>
        <v>17.492999999999999</v>
      </c>
      <c r="K6" s="19" t="s">
        <v>80</v>
      </c>
      <c r="L6" s="10" t="s">
        <v>23</v>
      </c>
    </row>
    <row r="7" spans="1:12" ht="15" customHeight="1" x14ac:dyDescent="0.25">
      <c r="A7" s="10">
        <v>1</v>
      </c>
      <c r="B7" s="3" t="s">
        <v>152</v>
      </c>
      <c r="C7" s="17" t="s">
        <v>64</v>
      </c>
      <c r="D7" s="17" t="s">
        <v>65</v>
      </c>
      <c r="E7" s="8">
        <v>4.99</v>
      </c>
      <c r="F7" s="8">
        <f t="shared" si="0"/>
        <v>3.4929999999999999</v>
      </c>
      <c r="G7" s="8">
        <f t="shared" si="1"/>
        <v>3.4929999999999999</v>
      </c>
      <c r="H7" s="5" t="s">
        <v>116</v>
      </c>
      <c r="I7" s="5" t="s">
        <v>117</v>
      </c>
      <c r="J7" s="5" t="s">
        <v>27</v>
      </c>
      <c r="K7" s="20" t="s">
        <v>14</v>
      </c>
      <c r="L7" s="10" t="s">
        <v>98</v>
      </c>
    </row>
    <row r="8" spans="1:12" x14ac:dyDescent="0.25">
      <c r="A8" s="10">
        <v>1</v>
      </c>
      <c r="B8" s="3" t="s">
        <v>153</v>
      </c>
      <c r="C8" s="15" t="s">
        <v>66</v>
      </c>
      <c r="D8" s="15" t="s">
        <v>67</v>
      </c>
      <c r="E8" s="8">
        <v>8.99</v>
      </c>
      <c r="F8" s="8">
        <f t="shared" si="0"/>
        <v>6.2930000000000001</v>
      </c>
      <c r="G8" s="8">
        <f t="shared" si="1"/>
        <v>6.2930000000000001</v>
      </c>
      <c r="H8" s="5" t="s">
        <v>118</v>
      </c>
      <c r="I8" s="5" t="s">
        <v>119</v>
      </c>
      <c r="J8" s="5" t="s">
        <v>120</v>
      </c>
      <c r="K8" s="19" t="s">
        <v>74</v>
      </c>
      <c r="L8" s="10" t="s">
        <v>121</v>
      </c>
    </row>
    <row r="9" spans="1:12" x14ac:dyDescent="0.25">
      <c r="A9" s="10">
        <v>1</v>
      </c>
      <c r="B9" s="3" t="s">
        <v>154</v>
      </c>
      <c r="C9" s="15" t="s">
        <v>44</v>
      </c>
      <c r="D9" s="15" t="s">
        <v>45</v>
      </c>
      <c r="E9" s="8">
        <v>7.99</v>
      </c>
      <c r="F9" s="8">
        <f t="shared" si="0"/>
        <v>5.593</v>
      </c>
      <c r="G9" s="8">
        <f t="shared" si="1"/>
        <v>5.593</v>
      </c>
      <c r="H9" s="5" t="s">
        <v>155</v>
      </c>
      <c r="I9" s="5" t="s">
        <v>105</v>
      </c>
      <c r="J9" s="5" t="s">
        <v>130</v>
      </c>
      <c r="K9" s="19" t="s">
        <v>74</v>
      </c>
      <c r="L9" s="10" t="s">
        <v>98</v>
      </c>
    </row>
    <row r="10" spans="1:12" ht="15" customHeight="1" x14ac:dyDescent="0.25">
      <c r="A10" s="10">
        <v>1</v>
      </c>
      <c r="B10" s="3" t="s">
        <v>156</v>
      </c>
      <c r="C10" s="15" t="s">
        <v>127</v>
      </c>
      <c r="D10" s="15" t="s">
        <v>128</v>
      </c>
      <c r="E10" s="8">
        <v>15.99</v>
      </c>
      <c r="F10" s="8">
        <f t="shared" si="0"/>
        <v>11.193</v>
      </c>
      <c r="G10" s="8">
        <f t="shared" si="1"/>
        <v>11.193</v>
      </c>
      <c r="I10" s="5" t="s">
        <v>129</v>
      </c>
      <c r="K10" s="19" t="s">
        <v>76</v>
      </c>
      <c r="L10" s="10" t="s">
        <v>98</v>
      </c>
    </row>
    <row r="11" spans="1:12" x14ac:dyDescent="0.25">
      <c r="A11" s="10">
        <v>1</v>
      </c>
      <c r="B11" s="3" t="s">
        <v>157</v>
      </c>
      <c r="C11" s="21" t="s">
        <v>139</v>
      </c>
      <c r="D11" s="21" t="s">
        <v>90</v>
      </c>
      <c r="E11" s="8">
        <v>7.99</v>
      </c>
      <c r="F11" s="8">
        <f t="shared" si="0"/>
        <v>5.593</v>
      </c>
      <c r="G11" s="8">
        <f t="shared" si="1"/>
        <v>5.593</v>
      </c>
      <c r="H11" s="5" t="s">
        <v>113</v>
      </c>
      <c r="I11" s="5" t="s">
        <v>110</v>
      </c>
      <c r="K11" s="23" t="s">
        <v>76</v>
      </c>
      <c r="L11" s="10" t="s">
        <v>98</v>
      </c>
    </row>
    <row r="12" spans="1:12" ht="12.75" customHeight="1" x14ac:dyDescent="0.25">
      <c r="A12" s="10">
        <v>1</v>
      </c>
      <c r="B12" s="3" t="s">
        <v>158</v>
      </c>
      <c r="C12" s="15" t="s">
        <v>62</v>
      </c>
      <c r="D12" s="16" t="s">
        <v>63</v>
      </c>
      <c r="E12" s="8">
        <v>6.99</v>
      </c>
      <c r="F12" s="8">
        <f t="shared" si="0"/>
        <v>4.8929999999999998</v>
      </c>
      <c r="G12" s="8">
        <f t="shared" si="1"/>
        <v>4.8929999999999998</v>
      </c>
      <c r="H12" s="5" t="s">
        <v>115</v>
      </c>
      <c r="I12" s="5" t="s">
        <v>33</v>
      </c>
      <c r="K12" s="19" t="s">
        <v>74</v>
      </c>
      <c r="L12" s="10" t="s">
        <v>98</v>
      </c>
    </row>
    <row r="13" spans="1:12" ht="12.75" customHeight="1" x14ac:dyDescent="0.25">
      <c r="A13" s="10">
        <v>1</v>
      </c>
      <c r="B13" s="3" t="s">
        <v>159</v>
      </c>
      <c r="C13" s="15" t="s">
        <v>60</v>
      </c>
      <c r="D13" s="15" t="s">
        <v>61</v>
      </c>
      <c r="E13" s="8">
        <v>16.989999999999998</v>
      </c>
      <c r="F13" s="8">
        <f t="shared" si="0"/>
        <v>11.892999999999999</v>
      </c>
      <c r="G13" s="8">
        <f t="shared" si="1"/>
        <v>11.892999999999999</v>
      </c>
      <c r="H13" s="5" t="s">
        <v>131</v>
      </c>
      <c r="I13" s="5" t="s">
        <v>114</v>
      </c>
      <c r="K13" s="19" t="s">
        <v>78</v>
      </c>
      <c r="L13" s="10" t="s">
        <v>98</v>
      </c>
    </row>
    <row r="14" spans="1:12" ht="15" customHeight="1" x14ac:dyDescent="0.25">
      <c r="A14" s="10">
        <v>1</v>
      </c>
      <c r="B14" s="3" t="s">
        <v>160</v>
      </c>
      <c r="C14" s="15" t="s">
        <v>68</v>
      </c>
      <c r="D14" s="15" t="s">
        <v>52</v>
      </c>
      <c r="E14" s="8">
        <v>3.99</v>
      </c>
      <c r="F14" s="8">
        <f t="shared" si="0"/>
        <v>2.7930000000000001</v>
      </c>
      <c r="G14" s="8">
        <f t="shared" si="1"/>
        <v>2.7930000000000001</v>
      </c>
      <c r="H14" s="5" t="s">
        <v>122</v>
      </c>
      <c r="I14" s="5" t="s">
        <v>25</v>
      </c>
      <c r="K14" s="19" t="s">
        <v>79</v>
      </c>
      <c r="L14" s="10" t="s">
        <v>98</v>
      </c>
    </row>
    <row r="15" spans="1:12" x14ac:dyDescent="0.25">
      <c r="A15" s="10">
        <v>1</v>
      </c>
      <c r="B15" s="3" t="s">
        <v>161</v>
      </c>
      <c r="C15" s="15" t="s">
        <v>50</v>
      </c>
      <c r="D15" s="15" t="s">
        <v>51</v>
      </c>
      <c r="E15" s="8">
        <v>15</v>
      </c>
      <c r="F15" s="8">
        <f t="shared" si="0"/>
        <v>10.5</v>
      </c>
      <c r="G15" s="8">
        <f t="shared" si="1"/>
        <v>10.5</v>
      </c>
      <c r="H15" s="5" t="s">
        <v>107</v>
      </c>
      <c r="I15" s="5" t="s">
        <v>108</v>
      </c>
      <c r="K15" s="19" t="s">
        <v>76</v>
      </c>
      <c r="L15" s="10" t="s">
        <v>98</v>
      </c>
    </row>
    <row r="16" spans="1:12" x14ac:dyDescent="0.25">
      <c r="A16" s="10">
        <v>1</v>
      </c>
      <c r="B16" s="3" t="s">
        <v>162</v>
      </c>
      <c r="C16" s="15" t="s">
        <v>140</v>
      </c>
      <c r="D16" s="15" t="s">
        <v>11</v>
      </c>
      <c r="E16" s="8">
        <v>17.989999999999998</v>
      </c>
      <c r="F16" s="8">
        <f>E16*0.8</f>
        <v>14.391999999999999</v>
      </c>
      <c r="G16" s="8">
        <f t="shared" si="1"/>
        <v>14.391999999999999</v>
      </c>
      <c r="H16" s="5" t="s">
        <v>20</v>
      </c>
      <c r="I16" s="5" t="s">
        <v>21</v>
      </c>
      <c r="K16" s="19" t="s">
        <v>75</v>
      </c>
      <c r="L16" s="10" t="s">
        <v>23</v>
      </c>
    </row>
    <row r="17" spans="1:12" x14ac:dyDescent="0.25">
      <c r="A17" s="10">
        <v>1</v>
      </c>
      <c r="B17" s="3" t="s">
        <v>163</v>
      </c>
      <c r="C17" s="15" t="s">
        <v>58</v>
      </c>
      <c r="D17" s="15" t="s">
        <v>59</v>
      </c>
      <c r="E17" s="8">
        <v>7.95</v>
      </c>
      <c r="F17" s="8">
        <f t="shared" ref="F17:F28" si="2">E17*0.7</f>
        <v>5.5649999999999995</v>
      </c>
      <c r="G17" s="8">
        <f t="shared" si="1"/>
        <v>5.5649999999999995</v>
      </c>
      <c r="H17" s="5" t="s">
        <v>164</v>
      </c>
      <c r="K17" s="19" t="s">
        <v>132</v>
      </c>
      <c r="L17" s="10" t="s">
        <v>98</v>
      </c>
    </row>
    <row r="18" spans="1:12" ht="15" customHeight="1" x14ac:dyDescent="0.25">
      <c r="A18" s="10">
        <v>1</v>
      </c>
      <c r="B18" s="3" t="s">
        <v>165</v>
      </c>
      <c r="C18" s="15" t="s">
        <v>141</v>
      </c>
      <c r="D18" s="15" t="s">
        <v>41</v>
      </c>
      <c r="E18" s="8">
        <v>9.99</v>
      </c>
      <c r="F18" s="8">
        <f t="shared" si="2"/>
        <v>6.9929999999999994</v>
      </c>
      <c r="G18" s="8">
        <f t="shared" si="1"/>
        <v>6.9929999999999994</v>
      </c>
      <c r="H18" s="5" t="s">
        <v>166</v>
      </c>
      <c r="I18" s="5" t="s">
        <v>30</v>
      </c>
      <c r="K18" s="19" t="s">
        <v>72</v>
      </c>
      <c r="L18" s="10" t="s">
        <v>98</v>
      </c>
    </row>
    <row r="19" spans="1:12" x14ac:dyDescent="0.25">
      <c r="A19" s="10">
        <v>1</v>
      </c>
      <c r="B19" s="3" t="s">
        <v>167</v>
      </c>
      <c r="C19" s="21" t="s">
        <v>88</v>
      </c>
      <c r="D19" s="21" t="s">
        <v>89</v>
      </c>
      <c r="E19" s="8">
        <v>15.99</v>
      </c>
      <c r="F19" s="8">
        <f t="shared" si="2"/>
        <v>11.193</v>
      </c>
      <c r="G19" s="8">
        <f t="shared" si="1"/>
        <v>11.193</v>
      </c>
      <c r="I19" s="5" t="s">
        <v>25</v>
      </c>
      <c r="K19" s="23" t="s">
        <v>96</v>
      </c>
      <c r="L19" s="10" t="s">
        <v>98</v>
      </c>
    </row>
    <row r="20" spans="1:12" x14ac:dyDescent="0.25">
      <c r="A20" s="10">
        <v>1</v>
      </c>
      <c r="B20" s="3" t="s">
        <v>168</v>
      </c>
      <c r="C20" s="15" t="s">
        <v>134</v>
      </c>
      <c r="D20" s="16" t="s">
        <v>135</v>
      </c>
      <c r="E20" s="8">
        <v>7.99</v>
      </c>
      <c r="F20" s="8">
        <f t="shared" si="2"/>
        <v>5.593</v>
      </c>
      <c r="G20" s="8">
        <f t="shared" si="1"/>
        <v>5.593</v>
      </c>
      <c r="H20" s="5" t="s">
        <v>136</v>
      </c>
      <c r="I20" s="5" t="s">
        <v>104</v>
      </c>
      <c r="J20" s="5" t="s">
        <v>112</v>
      </c>
      <c r="K20" s="19" t="s">
        <v>137</v>
      </c>
      <c r="L20" s="10" t="s">
        <v>98</v>
      </c>
    </row>
    <row r="21" spans="1:12" x14ac:dyDescent="0.25">
      <c r="A21" s="10">
        <v>1</v>
      </c>
      <c r="B21" s="3" t="s">
        <v>169</v>
      </c>
      <c r="C21" s="15" t="s">
        <v>142</v>
      </c>
      <c r="D21" s="15" t="s">
        <v>52</v>
      </c>
      <c r="E21" s="8">
        <v>8.99</v>
      </c>
      <c r="F21" s="8">
        <f t="shared" si="2"/>
        <v>6.2930000000000001</v>
      </c>
      <c r="G21" s="8">
        <f t="shared" si="1"/>
        <v>6.2930000000000001</v>
      </c>
      <c r="H21" s="5" t="s">
        <v>109</v>
      </c>
      <c r="I21" s="5" t="s">
        <v>110</v>
      </c>
      <c r="K21" s="19" t="s">
        <v>12</v>
      </c>
      <c r="L21" s="10" t="s">
        <v>98</v>
      </c>
    </row>
    <row r="22" spans="1:12" x14ac:dyDescent="0.25">
      <c r="A22" s="10">
        <v>1</v>
      </c>
      <c r="B22" s="3" t="s">
        <v>170</v>
      </c>
      <c r="C22" s="15" t="s">
        <v>48</v>
      </c>
      <c r="D22" s="15" t="s">
        <v>49</v>
      </c>
      <c r="E22" s="8">
        <v>4.95</v>
      </c>
      <c r="F22" s="8">
        <f t="shared" si="2"/>
        <v>3.4649999999999999</v>
      </c>
      <c r="G22" s="8">
        <f t="shared" si="1"/>
        <v>3.4649999999999999</v>
      </c>
      <c r="I22" s="5" t="s">
        <v>35</v>
      </c>
      <c r="J22" s="5" t="s">
        <v>29</v>
      </c>
      <c r="K22" s="19" t="s">
        <v>15</v>
      </c>
      <c r="L22" s="10" t="s">
        <v>98</v>
      </c>
    </row>
    <row r="23" spans="1:12" x14ac:dyDescent="0.25">
      <c r="A23" s="10">
        <v>1</v>
      </c>
      <c r="B23" s="3" t="s">
        <v>171</v>
      </c>
      <c r="C23" s="15" t="s">
        <v>55</v>
      </c>
      <c r="D23" s="16" t="s">
        <v>56</v>
      </c>
      <c r="E23" s="8">
        <v>17.989999999999998</v>
      </c>
      <c r="F23" s="8">
        <f t="shared" si="2"/>
        <v>12.592999999999998</v>
      </c>
      <c r="G23" s="8">
        <f t="shared" si="1"/>
        <v>12.592999999999998</v>
      </c>
      <c r="H23" s="5" t="s">
        <v>111</v>
      </c>
      <c r="I23" s="5" t="s">
        <v>30</v>
      </c>
      <c r="J23" s="5" t="s">
        <v>112</v>
      </c>
      <c r="K23" s="19" t="s">
        <v>77</v>
      </c>
      <c r="L23" s="10" t="s">
        <v>98</v>
      </c>
    </row>
    <row r="24" spans="1:12" x14ac:dyDescent="0.25">
      <c r="A24" s="10">
        <v>1</v>
      </c>
      <c r="B24" s="3" t="s">
        <v>172</v>
      </c>
      <c r="C24" s="15" t="s">
        <v>143</v>
      </c>
      <c r="D24" s="16" t="s">
        <v>40</v>
      </c>
      <c r="E24" s="8">
        <v>5.99</v>
      </c>
      <c r="F24" s="8">
        <f t="shared" si="2"/>
        <v>4.1929999999999996</v>
      </c>
      <c r="G24" s="8">
        <f t="shared" si="1"/>
        <v>4.1929999999999996</v>
      </c>
      <c r="H24" s="5" t="s">
        <v>100</v>
      </c>
      <c r="I24" s="5" t="s">
        <v>101</v>
      </c>
      <c r="K24" s="19" t="s">
        <v>71</v>
      </c>
      <c r="L24" s="10" t="s">
        <v>98</v>
      </c>
    </row>
    <row r="25" spans="1:12" ht="15" customHeight="1" x14ac:dyDescent="0.25">
      <c r="A25" s="10">
        <v>1</v>
      </c>
      <c r="B25" s="3" t="s">
        <v>173</v>
      </c>
      <c r="C25" s="15" t="s">
        <v>144</v>
      </c>
      <c r="D25" s="15" t="s">
        <v>42</v>
      </c>
      <c r="E25" s="8">
        <v>7.99</v>
      </c>
      <c r="F25" s="8">
        <f t="shared" si="2"/>
        <v>5.593</v>
      </c>
      <c r="G25" s="8">
        <f t="shared" si="1"/>
        <v>5.593</v>
      </c>
      <c r="H25" s="5" t="s">
        <v>133</v>
      </c>
      <c r="I25" s="5" t="s">
        <v>102</v>
      </c>
      <c r="K25" s="19" t="s">
        <v>73</v>
      </c>
      <c r="L25" s="10" t="s">
        <v>98</v>
      </c>
    </row>
    <row r="26" spans="1:12" ht="15" customHeight="1" x14ac:dyDescent="0.25">
      <c r="A26" s="10">
        <v>1</v>
      </c>
      <c r="B26" s="3" t="s">
        <v>174</v>
      </c>
      <c r="C26" s="15" t="s">
        <v>145</v>
      </c>
      <c r="D26" s="15" t="s">
        <v>36</v>
      </c>
      <c r="E26" s="8">
        <v>3.99</v>
      </c>
      <c r="F26" s="8">
        <f t="shared" si="2"/>
        <v>2.7930000000000001</v>
      </c>
      <c r="G26" s="8">
        <f t="shared" si="1"/>
        <v>2.7930000000000001</v>
      </c>
      <c r="H26" s="5" t="s">
        <v>34</v>
      </c>
      <c r="I26" s="5" t="s">
        <v>97</v>
      </c>
      <c r="K26" s="19" t="s">
        <v>69</v>
      </c>
      <c r="L26" s="6" t="s">
        <v>98</v>
      </c>
    </row>
    <row r="27" spans="1:12" x14ac:dyDescent="0.25">
      <c r="A27" s="10">
        <v>1</v>
      </c>
      <c r="B27" s="3" t="s">
        <v>175</v>
      </c>
      <c r="C27" s="15" t="s">
        <v>146</v>
      </c>
      <c r="D27" s="15" t="s">
        <v>43</v>
      </c>
      <c r="E27" s="8">
        <v>17.989999999999998</v>
      </c>
      <c r="F27" s="8">
        <f t="shared" si="2"/>
        <v>12.592999999999998</v>
      </c>
      <c r="G27" s="8">
        <f t="shared" si="1"/>
        <v>12.592999999999998</v>
      </c>
      <c r="H27" s="5" t="s">
        <v>103</v>
      </c>
      <c r="I27" s="5" t="s">
        <v>104</v>
      </c>
      <c r="K27" s="19" t="s">
        <v>74</v>
      </c>
      <c r="L27" s="10" t="s">
        <v>98</v>
      </c>
    </row>
    <row r="28" spans="1:12" ht="15" customHeight="1" x14ac:dyDescent="0.25">
      <c r="A28" s="10">
        <v>1</v>
      </c>
      <c r="B28" s="3" t="s">
        <v>176</v>
      </c>
      <c r="C28" s="15" t="s">
        <v>57</v>
      </c>
      <c r="D28" s="15" t="s">
        <v>49</v>
      </c>
      <c r="E28" s="8">
        <v>4.95</v>
      </c>
      <c r="F28" s="8">
        <f t="shared" si="2"/>
        <v>3.4649999999999999</v>
      </c>
      <c r="G28" s="8">
        <f t="shared" si="1"/>
        <v>3.4649999999999999</v>
      </c>
      <c r="H28" s="5" t="s">
        <v>28</v>
      </c>
      <c r="I28" s="5" t="s">
        <v>24</v>
      </c>
      <c r="J28" s="5" t="s">
        <v>29</v>
      </c>
      <c r="K28" s="19" t="s">
        <v>15</v>
      </c>
      <c r="L28" s="10" t="s">
        <v>98</v>
      </c>
    </row>
    <row r="29" spans="1:12" ht="15" customHeight="1" x14ac:dyDescent="0.25">
      <c r="A29" s="10">
        <v>1</v>
      </c>
      <c r="B29" s="3" t="s">
        <v>177</v>
      </c>
      <c r="C29" s="15" t="s">
        <v>53</v>
      </c>
      <c r="D29" s="15" t="s">
        <v>54</v>
      </c>
      <c r="E29" s="8">
        <v>16.89</v>
      </c>
      <c r="F29" s="8">
        <f>E29*0.9</f>
        <v>15.201000000000001</v>
      </c>
      <c r="G29" s="8">
        <f t="shared" si="1"/>
        <v>15.201000000000001</v>
      </c>
      <c r="H29" s="5" t="s">
        <v>32</v>
      </c>
      <c r="I29" s="5" t="s">
        <v>31</v>
      </c>
      <c r="K29" s="19" t="s">
        <v>74</v>
      </c>
      <c r="L29" s="10" t="s">
        <v>98</v>
      </c>
    </row>
    <row r="30" spans="1:12" ht="15" customHeight="1" x14ac:dyDescent="0.25">
      <c r="A30" s="10">
        <v>1</v>
      </c>
      <c r="B30" s="3" t="s">
        <v>178</v>
      </c>
      <c r="C30" s="15" t="s">
        <v>37</v>
      </c>
      <c r="D30" s="15" t="s">
        <v>13</v>
      </c>
      <c r="E30" s="8">
        <v>7.99</v>
      </c>
      <c r="F30" s="8">
        <f>E30*0.7</f>
        <v>5.593</v>
      </c>
      <c r="G30" s="8">
        <f t="shared" si="1"/>
        <v>5.593</v>
      </c>
      <c r="H30" s="5" t="s">
        <v>99</v>
      </c>
      <c r="I30" s="5" t="s">
        <v>26</v>
      </c>
      <c r="K30" s="19" t="s">
        <v>69</v>
      </c>
      <c r="L30" s="10" t="s">
        <v>98</v>
      </c>
    </row>
    <row r="31" spans="1:12" x14ac:dyDescent="0.25">
      <c r="C31" s="12"/>
      <c r="D31" s="11"/>
      <c r="K31" s="12"/>
    </row>
    <row r="32" spans="1:12" x14ac:dyDescent="0.25">
      <c r="A32" s="10">
        <f>SUM(A2:A30)</f>
        <v>29</v>
      </c>
      <c r="B32" s="3" t="s">
        <v>123</v>
      </c>
      <c r="E32" s="8" t="s">
        <v>124</v>
      </c>
      <c r="G32" s="8">
        <f>SUM(G2:G30)</f>
        <v>224.59899999999999</v>
      </c>
    </row>
    <row r="33" spans="1:11" x14ac:dyDescent="0.25">
      <c r="E33" s="8" t="s">
        <v>125</v>
      </c>
      <c r="G33" s="8">
        <f>5.5+(A32*0.45)</f>
        <v>18.55</v>
      </c>
    </row>
    <row r="34" spans="1:11" x14ac:dyDescent="0.25">
      <c r="E34" s="8" t="s">
        <v>126</v>
      </c>
      <c r="G34" s="8">
        <f>G32+G33</f>
        <v>243.149</v>
      </c>
    </row>
    <row r="35" spans="1:11" x14ac:dyDescent="0.25">
      <c r="C35" s="24"/>
    </row>
    <row r="36" spans="1:11" x14ac:dyDescent="0.25">
      <c r="A36" s="25" t="s">
        <v>179</v>
      </c>
      <c r="C36" s="13"/>
    </row>
    <row r="37" spans="1:11" x14ac:dyDescent="0.25">
      <c r="A37" s="25" t="s">
        <v>180</v>
      </c>
      <c r="C37" s="26"/>
      <c r="D37" s="26"/>
    </row>
    <row r="39" spans="1:11" x14ac:dyDescent="0.25">
      <c r="C39" s="13" t="s">
        <v>18</v>
      </c>
    </row>
    <row r="40" spans="1:11" ht="15" customHeight="1" x14ac:dyDescent="0.25">
      <c r="C40" s="15" t="s">
        <v>82</v>
      </c>
      <c r="D40" s="15" t="s">
        <v>83</v>
      </c>
      <c r="K40" s="19" t="s">
        <v>86</v>
      </c>
    </row>
    <row r="41" spans="1:11" x14ac:dyDescent="0.25">
      <c r="C41" s="15" t="s">
        <v>84</v>
      </c>
      <c r="D41" s="15" t="s">
        <v>85</v>
      </c>
      <c r="K41" s="19" t="s">
        <v>87</v>
      </c>
    </row>
    <row r="42" spans="1:11" ht="30" x14ac:dyDescent="0.25">
      <c r="C42" s="15" t="s">
        <v>93</v>
      </c>
      <c r="D42" s="16" t="s">
        <v>94</v>
      </c>
      <c r="K42" s="15" t="s">
        <v>95</v>
      </c>
    </row>
  </sheetData>
  <sortState ref="A2:L30">
    <sortCondition ref="C2:C30"/>
  </sortState>
  <pageMargins left="0.7" right="0.7" top="1" bottom="1" header="0.3" footer="0.3"/>
  <pageSetup fitToHeight="6" orientation="landscape" r:id="rId1"/>
  <headerFooter>
    <oddHeader>&amp;LSpalding First Grade
Direct Instruction
(1 copy per teacher)&amp;CGBS Books
11226 N 23rd Ave, Suite 103
Phoenix, AZ 85029
www.gbsbooks.com&amp;R602-863-6000
fax 602-863-2400
800-851-6001</oddHeader>
    <oddFooter xml:space="preserve">&amp;RRevised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2019-02-24T20:14:51Z</cp:lastPrinted>
  <dcterms:created xsi:type="dcterms:W3CDTF">2014-11-05T16:33:34Z</dcterms:created>
  <dcterms:modified xsi:type="dcterms:W3CDTF">2019-02-24T20:14:58Z</dcterms:modified>
</cp:coreProperties>
</file>