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Spalding Education\GBS Price-Order Forms\"/>
    </mc:Choice>
  </mc:AlternateContent>
  <bookViews>
    <workbookView xWindow="0" yWindow="90" windowWidth="20115" windowHeight="5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Sheet1!$A$1:$G$53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F8" i="1" l="1"/>
  <c r="G8" i="1" s="1"/>
  <c r="F4" i="1"/>
  <c r="F29" i="1"/>
  <c r="A48" i="1"/>
  <c r="G49" i="1" s="1"/>
  <c r="F9" i="1"/>
  <c r="G9" i="1" s="1"/>
  <c r="F38" i="1"/>
  <c r="G38" i="1" s="1"/>
  <c r="F32" i="1"/>
  <c r="G32" i="1" s="1"/>
  <c r="F16" i="1"/>
  <c r="G16" i="1" s="1"/>
  <c r="F36" i="1"/>
  <c r="G36" i="1" s="1"/>
  <c r="F37" i="1"/>
  <c r="G37" i="1" s="1"/>
  <c r="F35" i="1"/>
  <c r="G35" i="1" s="1"/>
  <c r="F15" i="1"/>
  <c r="G15" i="1" s="1"/>
  <c r="F24" i="1"/>
  <c r="G24" i="1" s="1"/>
  <c r="F12" i="1"/>
  <c r="G12" i="1" s="1"/>
  <c r="F10" i="1"/>
  <c r="G10" i="1" s="1"/>
  <c r="F26" i="1"/>
  <c r="F11" i="1"/>
  <c r="G11" i="1" s="1"/>
  <c r="F46" i="1"/>
  <c r="G46" i="1" s="1"/>
  <c r="F30" i="1"/>
  <c r="G30" i="1" s="1"/>
  <c r="F31" i="1"/>
  <c r="G31" i="1" s="1"/>
  <c r="F5" i="1"/>
  <c r="G5" i="1" s="1"/>
  <c r="F39" i="1"/>
  <c r="G39" i="1" s="1"/>
  <c r="F6" i="1"/>
  <c r="G6" i="1" s="1"/>
  <c r="F18" i="1"/>
  <c r="G18" i="1" s="1"/>
  <c r="F27" i="1"/>
  <c r="G27" i="1" s="1"/>
  <c r="G29" i="1"/>
  <c r="F41" i="1"/>
  <c r="G41" i="1" s="1"/>
  <c r="F20" i="1"/>
  <c r="G20" i="1" s="1"/>
  <c r="F28" i="1"/>
  <c r="G28" i="1" s="1"/>
  <c r="F22" i="1"/>
  <c r="G22" i="1" s="1"/>
  <c r="F33" i="1"/>
  <c r="G33" i="1" s="1"/>
  <c r="F2" i="1"/>
  <c r="G2" i="1" s="1"/>
  <c r="G4" i="1"/>
  <c r="F3" i="1"/>
  <c r="G3" i="1" s="1"/>
  <c r="F21" i="1"/>
  <c r="G21" i="1" s="1"/>
  <c r="G26" i="1"/>
  <c r="F25" i="1"/>
  <c r="G25" i="1" s="1"/>
  <c r="F40" i="1"/>
  <c r="G40" i="1" s="1"/>
  <c r="F34" i="1"/>
  <c r="G34" i="1" s="1"/>
  <c r="F45" i="1"/>
  <c r="G45" i="1" s="1"/>
  <c r="F23" i="1"/>
  <c r="G23" i="1" s="1"/>
  <c r="F44" i="1"/>
  <c r="G44" i="1" s="1"/>
  <c r="F7" i="1"/>
  <c r="G7" i="1" s="1"/>
  <c r="F17" i="1"/>
  <c r="G17" i="1" s="1"/>
  <c r="F13" i="1"/>
  <c r="G13" i="1" s="1"/>
  <c r="F42" i="1"/>
  <c r="G42" i="1" s="1"/>
  <c r="F19" i="1"/>
  <c r="G19" i="1" s="1"/>
  <c r="F43" i="1"/>
  <c r="G43" i="1" s="1"/>
  <c r="F14" i="1"/>
  <c r="G14" i="1" s="1"/>
  <c r="G48" i="1" l="1"/>
  <c r="G50" i="1" s="1"/>
</calcChain>
</file>

<file path=xl/sharedStrings.xml><?xml version="1.0" encoding="utf-8"?>
<sst xmlns="http://schemas.openxmlformats.org/spreadsheetml/2006/main" count="361" uniqueCount="264">
  <si>
    <t>Qty</t>
  </si>
  <si>
    <t>Product</t>
  </si>
  <si>
    <t>Title</t>
  </si>
  <si>
    <t>Author</t>
  </si>
  <si>
    <t>Publisher</t>
  </si>
  <si>
    <t>Retail</t>
  </si>
  <si>
    <t>Your Price</t>
  </si>
  <si>
    <t>Extended</t>
  </si>
  <si>
    <t>Lexile</t>
  </si>
  <si>
    <t>AR/RC Level</t>
  </si>
  <si>
    <t>Guided Reading Level</t>
  </si>
  <si>
    <t>Simon &amp; Schuster Books for Young Readers</t>
  </si>
  <si>
    <t>Sandpiper</t>
  </si>
  <si>
    <t>Dragonfly Books</t>
  </si>
  <si>
    <t>Aladdin</t>
  </si>
  <si>
    <t>HarperCollins</t>
  </si>
  <si>
    <t>Puffin</t>
  </si>
  <si>
    <t>Capstone Press</t>
  </si>
  <si>
    <t>Martin Jr., Bill</t>
  </si>
  <si>
    <t>Substitutions [for out of print (OP) or out of stock indefinitely (OSI) titles]</t>
  </si>
  <si>
    <t>Gibbons, Gail</t>
  </si>
  <si>
    <t>National Geographic Children's Books</t>
  </si>
  <si>
    <t>520</t>
  </si>
  <si>
    <t>2.7</t>
  </si>
  <si>
    <t>Location</t>
  </si>
  <si>
    <t>SPK</t>
  </si>
  <si>
    <t>2.4</t>
  </si>
  <si>
    <t>NP</t>
  </si>
  <si>
    <t>2.3</t>
  </si>
  <si>
    <t>500</t>
  </si>
  <si>
    <t>2.5</t>
  </si>
  <si>
    <t>L</t>
  </si>
  <si>
    <t>410</t>
  </si>
  <si>
    <t>I</t>
  </si>
  <si>
    <t>3.5</t>
  </si>
  <si>
    <t>2.9</t>
  </si>
  <si>
    <t>460</t>
  </si>
  <si>
    <t>Roxaboxen</t>
  </si>
  <si>
    <t>McLerran, Alice</t>
  </si>
  <si>
    <t>Come on, Rain!</t>
  </si>
  <si>
    <t>Hesse, Karen</t>
  </si>
  <si>
    <t>Peet, Bill</t>
  </si>
  <si>
    <t>Lowell, Susan</t>
  </si>
  <si>
    <t xml:space="preserve">Beans to Chocolate </t>
  </si>
  <si>
    <t>Frogs</t>
  </si>
  <si>
    <t>Bishop, Nic</t>
  </si>
  <si>
    <t xml:space="preserve">Adler, David A. </t>
  </si>
  <si>
    <t>Pfister, Marcus</t>
  </si>
  <si>
    <t>From Seed to Plant</t>
  </si>
  <si>
    <t>Lizards</t>
  </si>
  <si>
    <t>Marsh, Laura</t>
  </si>
  <si>
    <t>Rattlesnake Rules</t>
  </si>
  <si>
    <t>Storad, Conrad J.</t>
  </si>
  <si>
    <t>Cinderella</t>
  </si>
  <si>
    <t>Brown, Marcia</t>
  </si>
  <si>
    <t xml:space="preserve">Young Cam Jansen and the Missing Cookie </t>
  </si>
  <si>
    <t xml:space="preserve">Brenner, Martha </t>
  </si>
  <si>
    <t xml:space="preserve">Branley, Franklyn M. </t>
  </si>
  <si>
    <t xml:space="preserve">Roy, Ron </t>
  </si>
  <si>
    <t xml:space="preserve">Dussling, Jennifer </t>
  </si>
  <si>
    <t>Owl Moon</t>
  </si>
  <si>
    <t>Yolen, Jane</t>
  </si>
  <si>
    <t xml:space="preserve">Our Strange New Land: Elizabeth's Jamestown Colony Diary </t>
  </si>
  <si>
    <t>Hermes, Patricia</t>
  </si>
  <si>
    <t>Because a Little Bug Went Ka-Choo</t>
  </si>
  <si>
    <t>Stone, Rosetta</t>
  </si>
  <si>
    <t>Birds of a Feather</t>
  </si>
  <si>
    <t>Oelschlager, Vanita</t>
  </si>
  <si>
    <t>Thunder Cake</t>
  </si>
  <si>
    <t>Polacco, Patricia</t>
  </si>
  <si>
    <t xml:space="preserve">Chevallier, Chiara </t>
  </si>
  <si>
    <t>Edwards, Pamela</t>
  </si>
  <si>
    <t xml:space="preserve">Look at Lucy </t>
  </si>
  <si>
    <t xml:space="preserve">Cooper, Ilene </t>
  </si>
  <si>
    <t>Where the Sidewalk Ends</t>
  </si>
  <si>
    <t>Silverstein, Shel</t>
  </si>
  <si>
    <t xml:space="preserve">Dalgliesh, Alice </t>
  </si>
  <si>
    <t xml:space="preserve">Ryan, Pam Munoz </t>
  </si>
  <si>
    <t xml:space="preserve">Rockwell, Lizzy </t>
  </si>
  <si>
    <t xml:space="preserve">Lee, Sally </t>
  </si>
  <si>
    <t>Firestone, Mary</t>
  </si>
  <si>
    <t xml:space="preserve">Murray, Julie </t>
  </si>
  <si>
    <t>Emma's Poem</t>
  </si>
  <si>
    <t>Glaser, Linda</t>
  </si>
  <si>
    <t xml:space="preserve">Benchley, Nathaniel </t>
  </si>
  <si>
    <t xml:space="preserve">Cameron, Ann </t>
  </si>
  <si>
    <t>White, Mary Michael</t>
  </si>
  <si>
    <r>
      <rPr>
        <strike/>
        <sz val="11"/>
        <rFont val="Calibri"/>
        <family val="2"/>
        <scheme val="minor"/>
      </rPr>
      <t xml:space="preserve">Lucky Pennies and Hot Chocolate </t>
    </r>
    <r>
      <rPr>
        <sz val="11"/>
        <color rgb="FFFF0000"/>
        <rFont val="Calibri"/>
        <family val="2"/>
        <scheme val="minor"/>
      </rPr>
      <t xml:space="preserve"> When I Am Old With You</t>
    </r>
    <r>
      <rPr>
        <sz val="11"/>
        <rFont val="Calibri"/>
        <family val="2"/>
        <scheme val="minor"/>
      </rPr>
      <t xml:space="preserve">
</t>
    </r>
  </si>
  <si>
    <r>
      <rPr>
        <strike/>
        <sz val="11"/>
        <rFont val="Calibri"/>
        <family val="2"/>
        <scheme val="minor"/>
      </rPr>
      <t xml:space="preserve">Shields, Carol Diggory </t>
    </r>
    <r>
      <rPr>
        <sz val="11"/>
        <color rgb="FFFF0000"/>
        <rFont val="Calibri"/>
        <family val="2"/>
        <scheme val="minor"/>
      </rPr>
      <t>Angela Johnson</t>
    </r>
    <r>
      <rPr>
        <sz val="11"/>
        <rFont val="Calibri"/>
        <family val="2"/>
        <scheme val="minor"/>
      </rPr>
      <t xml:space="preserve"> 
</t>
    </r>
  </si>
  <si>
    <r>
      <t>Snyder, Inez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Herrington, Lisa M.</t>
    </r>
  </si>
  <si>
    <r>
      <rPr>
        <strike/>
        <sz val="11"/>
        <rFont val="Calibri"/>
        <family val="2"/>
        <scheme val="minor"/>
      </rPr>
      <t>From Rubber Tree to Tire</t>
    </r>
    <r>
      <rPr>
        <sz val="11"/>
        <rFont val="Calibri"/>
        <family val="2"/>
        <scheme val="minor"/>
      </rPr>
      <t xml:space="preserve"> 
</t>
    </r>
    <r>
      <rPr>
        <sz val="11"/>
        <color rgb="FFFF0000"/>
        <rFont val="Calibri"/>
        <family val="2"/>
        <scheme val="minor"/>
      </rPr>
      <t>From Peanut to Peanut Butter</t>
    </r>
  </si>
  <si>
    <r>
      <rPr>
        <strike/>
        <sz val="11"/>
        <rFont val="Calibri"/>
        <family val="2"/>
        <scheme val="minor"/>
      </rPr>
      <t>Mitgutsch, Ali</t>
    </r>
    <r>
      <rPr>
        <sz val="11"/>
        <rFont val="Calibri"/>
        <family val="2"/>
        <scheme val="minor"/>
      </rPr>
      <t xml:space="preserve"> 
</t>
    </r>
    <r>
      <rPr>
        <sz val="11"/>
        <color rgb="FFFF0000"/>
        <rFont val="Calibri"/>
        <family val="2"/>
        <scheme val="minor"/>
      </rPr>
      <t>Nelson, Robin</t>
    </r>
  </si>
  <si>
    <r>
      <t xml:space="preserve">A Picture Book of </t>
    </r>
    <r>
      <rPr>
        <strike/>
        <sz val="11"/>
        <rFont val="Calibri"/>
        <family val="2"/>
        <scheme val="minor"/>
      </rPr>
      <t>Benjamin Franklin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George Washington</t>
    </r>
  </si>
  <si>
    <r>
      <rPr>
        <strike/>
        <sz val="11"/>
        <rFont val="Calibri"/>
        <family val="2"/>
        <scheme val="minor"/>
      </rPr>
      <t xml:space="preserve">Town Mouse Country Mouse 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Town Mouse, Country Mouse</t>
    </r>
  </si>
  <si>
    <r>
      <rPr>
        <strike/>
        <sz val="11"/>
        <rFont val="Calibri"/>
        <family val="2"/>
        <scheme val="minor"/>
      </rPr>
      <t>Jones, Carol</t>
    </r>
    <r>
      <rPr>
        <sz val="11"/>
        <rFont val="Calibri"/>
        <family val="2"/>
        <scheme val="minor"/>
      </rPr>
      <t xml:space="preserve"> 
</t>
    </r>
    <r>
      <rPr>
        <sz val="11"/>
        <color rgb="FFFF0000"/>
        <rFont val="Calibri"/>
        <family val="2"/>
        <scheme val="minor"/>
      </rPr>
      <t>Brett, Jan</t>
    </r>
  </si>
  <si>
    <r>
      <rPr>
        <strike/>
        <sz val="11"/>
        <rFont val="Calibri"/>
        <family val="2"/>
        <scheme val="minor"/>
      </rPr>
      <t>The Hare and the Tortoise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The Tortoise and the Hare</t>
    </r>
  </si>
  <si>
    <r>
      <rPr>
        <strike/>
        <sz val="11"/>
        <rFont val="Calibri"/>
        <family val="2"/>
        <scheme val="minor"/>
      </rPr>
      <t xml:space="preserve">Jones, Carol
</t>
    </r>
    <r>
      <rPr>
        <sz val="11"/>
        <color rgb="FFFF0000"/>
        <rFont val="Calibri"/>
        <family val="2"/>
        <scheme val="minor"/>
      </rPr>
      <t>Stevens, Janet</t>
    </r>
  </si>
  <si>
    <r>
      <t>Abe Lincoln's Hat</t>
    </r>
    <r>
      <rPr>
        <sz val="11"/>
        <color indexed="10"/>
        <rFont val="Calibri"/>
        <family val="2"/>
        <scheme val="minor"/>
      </rPr>
      <t xml:space="preserve"> </t>
    </r>
  </si>
  <si>
    <r>
      <t xml:space="preserve">Air Is All Around You </t>
    </r>
    <r>
      <rPr>
        <sz val="11"/>
        <color indexed="10"/>
        <rFont val="Calibri"/>
        <family val="2"/>
        <scheme val="minor"/>
      </rPr>
      <t xml:space="preserve"> </t>
    </r>
  </si>
  <si>
    <t xml:space="preserve">Bugs, Bugs, Bugs  </t>
  </si>
  <si>
    <t xml:space="preserve">Martha Washington </t>
  </si>
  <si>
    <t xml:space="preserve">Eleanor Roosevelt </t>
  </si>
  <si>
    <t xml:space="preserve">Statue of Liberty </t>
  </si>
  <si>
    <t xml:space="preserve">Sam, the Minuteman </t>
  </si>
  <si>
    <r>
      <t>Sing a Song of Popcorn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"Rain Poem" by
Elizabeth Coatsworth is available on line</t>
    </r>
  </si>
  <si>
    <t>Scholastic Press</t>
  </si>
  <si>
    <t>Cooper Square Publishing LLC</t>
  </si>
  <si>
    <t>Scholastic Nonfiction</t>
  </si>
  <si>
    <t>Holiday House</t>
  </si>
  <si>
    <t>North-South/Night Sky Books</t>
  </si>
  <si>
    <t>Five Star Publications, Inc.</t>
  </si>
  <si>
    <t>Penguin Young Readers</t>
  </si>
  <si>
    <t>Random House Books for Young Readers</t>
  </si>
  <si>
    <t>DK Publishing</t>
  </si>
  <si>
    <t>Philomel</t>
  </si>
  <si>
    <t>Scholastic, Inc.</t>
  </si>
  <si>
    <t>Vanita Books</t>
  </si>
  <si>
    <t>DK Children</t>
  </si>
  <si>
    <t>Charlesbridge Publishing</t>
  </si>
  <si>
    <t>Picture Window Books</t>
  </si>
  <si>
    <t>Buddy Books</t>
  </si>
  <si>
    <t>Houghton Mifflin Books for Children</t>
  </si>
  <si>
    <r>
      <rPr>
        <sz val="11"/>
        <color theme="1"/>
        <rFont val="Calibri"/>
        <family val="2"/>
        <scheme val="minor"/>
      </rPr>
      <t>When I Am Old With You</t>
    </r>
    <r>
      <rPr>
        <sz val="11"/>
        <rFont val="Calibri"/>
        <family val="2"/>
        <scheme val="minor"/>
      </rPr>
      <t xml:space="preserve">
</t>
    </r>
  </si>
  <si>
    <r>
      <rPr>
        <sz val="11"/>
        <color theme="1"/>
        <rFont val="Calibri"/>
        <family val="2"/>
        <scheme val="minor"/>
      </rPr>
      <t xml:space="preserve">Angela Johnson </t>
    </r>
    <r>
      <rPr>
        <sz val="11"/>
        <rFont val="Calibri"/>
        <family val="2"/>
        <scheme val="minor"/>
      </rPr>
      <t xml:space="preserve">
</t>
    </r>
  </si>
  <si>
    <t>Herrington, Lisa M.</t>
  </si>
  <si>
    <t>From Peanut to Peanut Butter</t>
  </si>
  <si>
    <t>Nelson, Robin</t>
  </si>
  <si>
    <t>Town Mouse, Country Mouse</t>
  </si>
  <si>
    <t>Brett, Jan</t>
  </si>
  <si>
    <t>Stevens, Janet</t>
  </si>
  <si>
    <t>Scholastic</t>
  </si>
  <si>
    <t>Learner Classroom</t>
  </si>
  <si>
    <r>
      <rPr>
        <sz val="11"/>
        <color theme="1"/>
        <rFont val="Calibri"/>
        <family val="2"/>
        <scheme val="minor"/>
      </rPr>
      <t>Scholastic</t>
    </r>
    <r>
      <rPr>
        <sz val="11"/>
        <rFont val="Calibri"/>
        <family val="2"/>
        <scheme val="minor"/>
      </rPr>
      <t xml:space="preserve">
</t>
    </r>
  </si>
  <si>
    <r>
      <rPr>
        <strike/>
        <sz val="11"/>
        <color theme="1"/>
        <rFont val="Calibri"/>
        <family val="2"/>
        <scheme val="minor"/>
      </rPr>
      <t>Puffin</t>
    </r>
    <r>
      <rPr>
        <sz val="11"/>
        <color rgb="FFFF0000"/>
        <rFont val="Calibri"/>
        <family val="2"/>
        <scheme val="minor"/>
      </rPr>
      <t xml:space="preserve">  Scholastic</t>
    </r>
    <r>
      <rPr>
        <sz val="11"/>
        <color theme="1"/>
        <rFont val="Calibri"/>
        <family val="2"/>
        <scheme val="minor"/>
      </rPr>
      <t xml:space="preserve">
</t>
    </r>
  </si>
  <si>
    <r>
      <rPr>
        <strike/>
        <sz val="11"/>
        <rFont val="Calibri"/>
        <family val="2"/>
        <scheme val="minor"/>
      </rPr>
      <t>Carolrhoda Books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Learner Classroom</t>
    </r>
  </si>
  <si>
    <r>
      <t>Children's Press</t>
    </r>
    <r>
      <rPr>
        <sz val="1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Scholastic</t>
    </r>
  </si>
  <si>
    <r>
      <rPr>
        <strike/>
        <sz val="11"/>
        <rFont val="Calibri"/>
        <family val="2"/>
        <scheme val="minor"/>
      </rPr>
      <t>Houghton Mifflin Books for Children</t>
    </r>
    <r>
      <rPr>
        <sz val="11"/>
        <rFont val="Calibri"/>
        <family val="2"/>
        <scheme val="minor"/>
      </rPr>
      <t xml:space="preserve"> 
</t>
    </r>
    <r>
      <rPr>
        <sz val="11"/>
        <color rgb="FFFF0000"/>
        <rFont val="Calibri"/>
        <family val="2"/>
        <scheme val="minor"/>
      </rPr>
      <t>Puffin</t>
    </r>
  </si>
  <si>
    <r>
      <rPr>
        <strike/>
        <sz val="11"/>
        <rFont val="Calibri"/>
        <family val="2"/>
        <scheme val="minor"/>
      </rPr>
      <t>Houghton Mifflin Books for Children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Holiday House</t>
    </r>
  </si>
  <si>
    <r>
      <rPr>
        <strike/>
        <sz val="11"/>
        <rFont val="Calibri"/>
        <family val="2"/>
        <scheme val="minor"/>
      </rPr>
      <t>Scholastic Press</t>
    </r>
    <r>
      <rPr>
        <sz val="11"/>
        <rFont val="Calibri"/>
        <family val="2"/>
        <scheme val="minor"/>
      </rPr>
      <t xml:space="preserve">
</t>
    </r>
  </si>
  <si>
    <t>710-AD</t>
  </si>
  <si>
    <t>4.0</t>
  </si>
  <si>
    <t>SP2</t>
  </si>
  <si>
    <t>780-AD</t>
  </si>
  <si>
    <t>3.6</t>
  </si>
  <si>
    <t>720</t>
  </si>
  <si>
    <t>4.1</t>
  </si>
  <si>
    <t>730-AD</t>
  </si>
  <si>
    <t>3.7</t>
  </si>
  <si>
    <t>550</t>
  </si>
  <si>
    <t>2.2</t>
  </si>
  <si>
    <t>2.6</t>
  </si>
  <si>
    <t>540</t>
  </si>
  <si>
    <t>890</t>
  </si>
  <si>
    <t>4.8</t>
  </si>
  <si>
    <t>750-AD</t>
  </si>
  <si>
    <t>M</t>
  </si>
  <si>
    <t>410-AD</t>
  </si>
  <si>
    <t>3.3</t>
  </si>
  <si>
    <t>660</t>
  </si>
  <si>
    <t>3.4</t>
  </si>
  <si>
    <t>700-AD</t>
  </si>
  <si>
    <t>4.3</t>
  </si>
  <si>
    <t>580-AD</t>
  </si>
  <si>
    <t>840-AD</t>
  </si>
  <si>
    <t>5.1</t>
  </si>
  <si>
    <t>360</t>
  </si>
  <si>
    <t>330</t>
  </si>
  <si>
    <t>K</t>
  </si>
  <si>
    <t>330-AD</t>
  </si>
  <si>
    <t>380</t>
  </si>
  <si>
    <t>620</t>
  </si>
  <si>
    <t>3.2</t>
  </si>
  <si>
    <t>630</t>
  </si>
  <si>
    <t>RC-3.1</t>
  </si>
  <si>
    <t>650</t>
  </si>
  <si>
    <t>440-AD</t>
  </si>
  <si>
    <t>RC-3.89</t>
  </si>
  <si>
    <t>490</t>
  </si>
  <si>
    <t>5.9</t>
  </si>
  <si>
    <t>T</t>
  </si>
  <si>
    <t>370</t>
  </si>
  <si>
    <t>2.1</t>
  </si>
  <si>
    <t>790-IG</t>
  </si>
  <si>
    <t>O</t>
  </si>
  <si>
    <t>3.9</t>
  </si>
  <si>
    <t>790-AD</t>
  </si>
  <si>
    <t>5.5</t>
  </si>
  <si>
    <t>N</t>
  </si>
  <si>
    <t>CC 2-3</t>
  </si>
  <si>
    <t>Luna Rising</t>
  </si>
  <si>
    <t>Amelia Earhart: Aviation Pioneer</t>
  </si>
  <si>
    <t>Hansen, Grace</t>
  </si>
  <si>
    <t>390</t>
  </si>
  <si>
    <t>Abdo</t>
  </si>
  <si>
    <t>530-AD</t>
  </si>
  <si>
    <t>Quantity</t>
  </si>
  <si>
    <t>Estimate Subtotal</t>
  </si>
  <si>
    <t>Estimated Shipping</t>
  </si>
  <si>
    <t>Estimate Total</t>
  </si>
  <si>
    <t>Britheaite, Jill</t>
  </si>
  <si>
    <r>
      <t xml:space="preserve">Picture Book of </t>
    </r>
    <r>
      <rPr>
        <sz val="11"/>
        <color theme="1"/>
        <rFont val="Calibri"/>
        <family val="2"/>
        <scheme val="minor"/>
      </rPr>
      <t>George Washington</t>
    </r>
  </si>
  <si>
    <t>Picture Book of Thomas Alva Edison</t>
  </si>
  <si>
    <t>Ant and the Elephant</t>
  </si>
  <si>
    <t>Bears on Hemlock Mountain</t>
  </si>
  <si>
    <t>Bill Martin Jr. Book of Poetry</t>
  </si>
  <si>
    <t xml:space="preserve">Busy Body Book: A Kid's Guide to Fitness </t>
  </si>
  <si>
    <t xml:space="preserve">Flag We Love </t>
  </si>
  <si>
    <t xml:space="preserve">Goose's Gold   (A to Z Mysteries)   </t>
  </si>
  <si>
    <t>Rainbow Fish</t>
  </si>
  <si>
    <t>Seasons of Arnold's Apple Tree</t>
  </si>
  <si>
    <t>Secret Life of Trees</t>
  </si>
  <si>
    <t>Statue of Liberty</t>
  </si>
  <si>
    <t xml:space="preserve">Stories Julian Tells </t>
  </si>
  <si>
    <t>Three Little Javelinas</t>
  </si>
  <si>
    <t>Tortoise and the Hare</t>
  </si>
  <si>
    <t>Worrywarts</t>
  </si>
  <si>
    <t>9780679849773</t>
  </si>
  <si>
    <t>9780060594152</t>
  </si>
  <si>
    <t>9781680801217</t>
  </si>
  <si>
    <t xml:space="preserve">9780395292051 </t>
  </si>
  <si>
    <t>9780531247075</t>
  </si>
  <si>
    <t>9780689716041</t>
  </si>
  <si>
    <t>9780394831305</t>
  </si>
  <si>
    <t>9781416939719</t>
  </si>
  <si>
    <t>9780982636619</t>
  </si>
  <si>
    <t>9780756672058</t>
  </si>
  <si>
    <t>9780553113747</t>
  </si>
  <si>
    <t>9780689814747</t>
  </si>
  <si>
    <t>9780590331258</t>
  </si>
  <si>
    <t>9781429656030</t>
  </si>
  <si>
    <t>9780544105089</t>
  </si>
  <si>
    <t>9780881068443</t>
  </si>
  <si>
    <t>9780439877558</t>
  </si>
  <si>
    <t>9781580139694</t>
  </si>
  <si>
    <t>9780823410255</t>
  </si>
  <si>
    <t>9780679890782</t>
  </si>
  <si>
    <t>9781426309229</t>
  </si>
  <si>
    <t>9780375855580</t>
  </si>
  <si>
    <t>9781429656054</t>
  </si>
  <si>
    <t xml:space="preserve">9780439368988 </t>
  </si>
  <si>
    <t>9780399214578</t>
  </si>
  <si>
    <t>9780823408009</t>
  </si>
  <si>
    <t>9780823414147</t>
  </si>
  <si>
    <t>9781558580091</t>
  </si>
  <si>
    <t>9781589852112</t>
  </si>
  <si>
    <t>9780060526337</t>
  </si>
  <si>
    <t>9780064441070</t>
  </si>
  <si>
    <t>530</t>
  </si>
  <si>
    <t>9780152712457</t>
  </si>
  <si>
    <t>9780789447609</t>
  </si>
  <si>
    <t>9780822537564</t>
  </si>
  <si>
    <t>9781577656692</t>
  </si>
  <si>
    <t>9781404822221</t>
  </si>
  <si>
    <t>9780394828923</t>
  </si>
  <si>
    <t>9780873589550</t>
  </si>
  <si>
    <t>9780698115811</t>
  </si>
  <si>
    <t>9780823405640</t>
  </si>
  <si>
    <t>9780698119864</t>
  </si>
  <si>
    <t>9780531070352</t>
  </si>
  <si>
    <t>9780060572341</t>
  </si>
  <si>
    <t>9780064435161</t>
  </si>
  <si>
    <t>9780140380507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</si>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</sst>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0" fillId="0" borderId="0" xfId="0" applyNumberFormat="1"/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1" applyFont="1" applyFill="1" applyBorder="1"/>
    <xf numFmtId="0" fontId="4" fillId="0" borderId="0" xfId="1" applyFont="1" applyBorder="1"/>
    <xf numFmtId="0" fontId="6" fillId="0" borderId="0" xfId="1" applyFont="1" applyFill="1" applyBorder="1"/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/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9" fillId="0" borderId="0" xfId="0" applyNumberFormat="1" applyFont="1"/>
    <xf numFmtId="0" fontId="10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/>
  </sheetViews>
  <sheetFormatPr defaultRowHeight="15" x14ac:dyDescent="0.25"/>
  <cols>
    <col min="1" max="1" width="9.140625" style="10"/>
    <col min="2" max="2" width="14.42578125" style="3" customWidth="1"/>
    <col min="3" max="3" width="38.5703125" style="23" customWidth="1"/>
    <col min="4" max="4" width="21.85546875" style="23" customWidth="1"/>
    <col min="5" max="7" width="9.140625" style="8"/>
    <col min="8" max="10" width="9.140625" style="5"/>
    <col min="11" max="11" width="51.85546875" style="23" customWidth="1"/>
    <col min="12" max="12" width="9.140625" style="10"/>
  </cols>
  <sheetData>
    <row r="1" spans="1:12" s="1" customFormat="1" ht="45" x14ac:dyDescent="0.25">
      <c r="A1" s="9" t="s">
        <v>0</v>
      </c>
      <c r="B1" s="2" t="s">
        <v>1</v>
      </c>
      <c r="C1" s="14" t="s">
        <v>2</v>
      </c>
      <c r="D1" s="14" t="s">
        <v>3</v>
      </c>
      <c r="E1" s="7" t="s">
        <v>5</v>
      </c>
      <c r="F1" s="7" t="s">
        <v>6</v>
      </c>
      <c r="G1" s="7" t="s">
        <v>7</v>
      </c>
      <c r="H1" s="4" t="s">
        <v>8</v>
      </c>
      <c r="I1" s="4" t="s">
        <v>9</v>
      </c>
      <c r="J1" s="4" t="s">
        <v>10</v>
      </c>
      <c r="K1" s="14" t="s">
        <v>4</v>
      </c>
      <c r="L1" s="9" t="s">
        <v>24</v>
      </c>
    </row>
    <row r="2" spans="1:12" x14ac:dyDescent="0.25">
      <c r="A2" s="10">
        <v>1</v>
      </c>
      <c r="B2" s="3" t="s">
        <v>216</v>
      </c>
      <c r="C2" s="19" t="s">
        <v>97</v>
      </c>
      <c r="D2" s="20" t="s">
        <v>56</v>
      </c>
      <c r="E2" s="8">
        <v>4.99</v>
      </c>
      <c r="F2" s="8">
        <f>E2*0.7</f>
        <v>3.4929999999999999</v>
      </c>
      <c r="G2" s="8">
        <f t="shared" ref="G2:G46" si="0">A2*F2</f>
        <v>3.4929999999999999</v>
      </c>
      <c r="H2" s="5" t="s">
        <v>166</v>
      </c>
      <c r="I2" s="5" t="s">
        <v>150</v>
      </c>
      <c r="K2" s="19" t="s">
        <v>112</v>
      </c>
      <c r="L2" s="6" t="s">
        <v>141</v>
      </c>
    </row>
    <row r="3" spans="1:12" x14ac:dyDescent="0.25">
      <c r="A3" s="10">
        <v>1</v>
      </c>
      <c r="B3" s="3" t="s">
        <v>217</v>
      </c>
      <c r="C3" s="19" t="s">
        <v>98</v>
      </c>
      <c r="D3" s="20" t="s">
        <v>57</v>
      </c>
      <c r="E3" s="8">
        <v>5.99</v>
      </c>
      <c r="F3" s="8">
        <f>E3*0.7</f>
        <v>4.1929999999999996</v>
      </c>
      <c r="G3" s="8">
        <f t="shared" si="0"/>
        <v>4.1929999999999996</v>
      </c>
      <c r="H3" s="5" t="s">
        <v>168</v>
      </c>
      <c r="I3" s="5" t="s">
        <v>150</v>
      </c>
      <c r="K3" s="19" t="s">
        <v>15</v>
      </c>
      <c r="L3" s="6" t="s">
        <v>141</v>
      </c>
    </row>
    <row r="4" spans="1:12" x14ac:dyDescent="0.25">
      <c r="A4" s="10">
        <v>1</v>
      </c>
      <c r="B4" s="3" t="s">
        <v>218</v>
      </c>
      <c r="C4" s="19" t="s">
        <v>190</v>
      </c>
      <c r="D4" s="20" t="s">
        <v>191</v>
      </c>
      <c r="E4" s="8">
        <v>28.5</v>
      </c>
      <c r="F4" s="8">
        <f>E4*0.9</f>
        <v>25.650000000000002</v>
      </c>
      <c r="G4" s="8">
        <f t="shared" si="0"/>
        <v>25.650000000000002</v>
      </c>
      <c r="H4" s="5" t="s">
        <v>192</v>
      </c>
      <c r="I4" s="5" t="s">
        <v>181</v>
      </c>
      <c r="K4" s="19" t="s">
        <v>193</v>
      </c>
      <c r="L4" s="6" t="s">
        <v>141</v>
      </c>
    </row>
    <row r="5" spans="1:12" ht="15" customHeight="1" x14ac:dyDescent="0.25">
      <c r="A5" s="10">
        <v>1</v>
      </c>
      <c r="B5" s="3" t="s">
        <v>219</v>
      </c>
      <c r="C5" s="15" t="s">
        <v>202</v>
      </c>
      <c r="D5" s="15" t="s">
        <v>41</v>
      </c>
      <c r="E5" s="8">
        <v>9.99</v>
      </c>
      <c r="F5" s="8">
        <f>E5*0.7</f>
        <v>6.9929999999999994</v>
      </c>
      <c r="G5" s="8">
        <f t="shared" si="0"/>
        <v>6.9929999999999994</v>
      </c>
      <c r="H5" s="5" t="s">
        <v>144</v>
      </c>
      <c r="I5" s="5" t="s">
        <v>145</v>
      </c>
      <c r="J5" s="5" t="s">
        <v>31</v>
      </c>
      <c r="K5" s="15" t="s">
        <v>12</v>
      </c>
      <c r="L5" s="6" t="s">
        <v>141</v>
      </c>
    </row>
    <row r="6" spans="1:12" x14ac:dyDescent="0.25">
      <c r="A6" s="10">
        <v>1</v>
      </c>
      <c r="B6" s="3" t="s">
        <v>220</v>
      </c>
      <c r="C6" s="15" t="s">
        <v>43</v>
      </c>
      <c r="D6" s="24" t="s">
        <v>124</v>
      </c>
      <c r="E6" s="8">
        <v>5.95</v>
      </c>
      <c r="F6" s="8">
        <f>E6*0.7</f>
        <v>4.165</v>
      </c>
      <c r="G6" s="8">
        <f t="shared" si="0"/>
        <v>4.165</v>
      </c>
      <c r="H6" s="5" t="s">
        <v>148</v>
      </c>
      <c r="I6" s="5" t="s">
        <v>150</v>
      </c>
      <c r="K6" s="25" t="s">
        <v>130</v>
      </c>
      <c r="L6" s="6" t="s">
        <v>141</v>
      </c>
    </row>
    <row r="7" spans="1:12" x14ac:dyDescent="0.25">
      <c r="A7" s="10">
        <v>1</v>
      </c>
      <c r="B7" s="3" t="s">
        <v>221</v>
      </c>
      <c r="C7" s="19" t="s">
        <v>203</v>
      </c>
      <c r="D7" s="19" t="s">
        <v>76</v>
      </c>
      <c r="E7" s="8">
        <v>5.99</v>
      </c>
      <c r="F7" s="8">
        <f>E7*0.7</f>
        <v>4.1929999999999996</v>
      </c>
      <c r="G7" s="8">
        <f t="shared" si="0"/>
        <v>4.1929999999999996</v>
      </c>
      <c r="H7" s="5" t="s">
        <v>177</v>
      </c>
      <c r="I7" s="5" t="s">
        <v>34</v>
      </c>
      <c r="K7" s="19" t="s">
        <v>14</v>
      </c>
      <c r="L7" s="6" t="s">
        <v>141</v>
      </c>
    </row>
    <row r="8" spans="1:12" x14ac:dyDescent="0.25">
      <c r="A8" s="10">
        <v>1</v>
      </c>
      <c r="B8" s="3" t="s">
        <v>222</v>
      </c>
      <c r="C8" s="16" t="s">
        <v>64</v>
      </c>
      <c r="D8" s="16" t="s">
        <v>65</v>
      </c>
      <c r="E8" s="8">
        <v>9.99</v>
      </c>
      <c r="F8" s="8">
        <f>E8*0.7</f>
        <v>6.9929999999999994</v>
      </c>
      <c r="G8" s="8">
        <f t="shared" si="0"/>
        <v>6.9929999999999994</v>
      </c>
      <c r="H8" s="5" t="s">
        <v>36</v>
      </c>
      <c r="I8" s="5" t="s">
        <v>149</v>
      </c>
      <c r="K8" s="16" t="s">
        <v>112</v>
      </c>
      <c r="L8" s="6" t="s">
        <v>141</v>
      </c>
    </row>
    <row r="9" spans="1:12" x14ac:dyDescent="0.25">
      <c r="A9" s="10">
        <v>1</v>
      </c>
      <c r="B9" s="3" t="s">
        <v>223</v>
      </c>
      <c r="C9" s="16" t="s">
        <v>204</v>
      </c>
      <c r="D9" s="16" t="s">
        <v>18</v>
      </c>
      <c r="E9" s="8">
        <v>24.99</v>
      </c>
      <c r="F9" s="8">
        <f>E9*0.7</f>
        <v>17.492999999999999</v>
      </c>
      <c r="G9" s="8">
        <f t="shared" si="0"/>
        <v>17.492999999999999</v>
      </c>
      <c r="K9" s="16" t="s">
        <v>11</v>
      </c>
      <c r="L9" s="6" t="s">
        <v>25</v>
      </c>
    </row>
    <row r="10" spans="1:12" x14ac:dyDescent="0.25">
      <c r="A10" s="10">
        <v>1</v>
      </c>
      <c r="B10" s="3" t="s">
        <v>224</v>
      </c>
      <c r="C10" s="16" t="s">
        <v>66</v>
      </c>
      <c r="D10" s="15" t="s">
        <v>67</v>
      </c>
      <c r="E10" s="8">
        <v>8.9499999999999993</v>
      </c>
      <c r="F10" s="8">
        <f>E10*0.8</f>
        <v>7.16</v>
      </c>
      <c r="G10" s="8">
        <f t="shared" si="0"/>
        <v>7.16</v>
      </c>
      <c r="K10" s="16" t="s">
        <v>116</v>
      </c>
      <c r="L10" s="6" t="s">
        <v>141</v>
      </c>
    </row>
    <row r="11" spans="1:12" x14ac:dyDescent="0.25">
      <c r="A11" s="10">
        <v>1</v>
      </c>
      <c r="B11" s="3" t="s">
        <v>225</v>
      </c>
      <c r="C11" s="19" t="s">
        <v>99</v>
      </c>
      <c r="D11" s="19" t="s">
        <v>59</v>
      </c>
      <c r="E11" s="8">
        <v>3.99</v>
      </c>
      <c r="F11" s="8">
        <f t="shared" ref="F11:F28" si="1">E11*0.7</f>
        <v>2.7930000000000001</v>
      </c>
      <c r="G11" s="8">
        <f t="shared" si="0"/>
        <v>2.7930000000000001</v>
      </c>
      <c r="H11" s="5" t="s">
        <v>170</v>
      </c>
      <c r="I11" s="5" t="s">
        <v>171</v>
      </c>
      <c r="K11" s="19" t="s">
        <v>113</v>
      </c>
      <c r="L11" s="6" t="s">
        <v>141</v>
      </c>
    </row>
    <row r="12" spans="1:12" x14ac:dyDescent="0.25">
      <c r="A12" s="10">
        <v>1</v>
      </c>
      <c r="B12" s="3" t="s">
        <v>226</v>
      </c>
      <c r="C12" s="19" t="s">
        <v>205</v>
      </c>
      <c r="D12" s="19" t="s">
        <v>78</v>
      </c>
      <c r="E12" s="8">
        <v>7.99</v>
      </c>
      <c r="F12" s="8">
        <f t="shared" si="1"/>
        <v>5.593</v>
      </c>
      <c r="G12" s="8">
        <f t="shared" si="0"/>
        <v>5.593</v>
      </c>
      <c r="I12" s="5" t="s">
        <v>161</v>
      </c>
      <c r="K12" s="19" t="s">
        <v>13</v>
      </c>
      <c r="L12" s="6" t="s">
        <v>141</v>
      </c>
    </row>
    <row r="13" spans="1:12" x14ac:dyDescent="0.25">
      <c r="A13" s="10">
        <v>1</v>
      </c>
      <c r="B13" s="3" t="s">
        <v>227</v>
      </c>
      <c r="C13" s="15" t="s">
        <v>53</v>
      </c>
      <c r="D13" s="15" t="s">
        <v>54</v>
      </c>
      <c r="E13" s="8">
        <v>7.99</v>
      </c>
      <c r="F13" s="8">
        <f t="shared" si="1"/>
        <v>5.593</v>
      </c>
      <c r="G13" s="8">
        <f t="shared" si="0"/>
        <v>5.593</v>
      </c>
      <c r="H13" s="5" t="s">
        <v>163</v>
      </c>
      <c r="I13" s="5" t="s">
        <v>164</v>
      </c>
      <c r="K13" s="15" t="s">
        <v>14</v>
      </c>
      <c r="L13" s="6" t="s">
        <v>141</v>
      </c>
    </row>
    <row r="14" spans="1:12" x14ac:dyDescent="0.25">
      <c r="A14" s="10">
        <v>1</v>
      </c>
      <c r="B14" s="3" t="s">
        <v>228</v>
      </c>
      <c r="C14" s="17" t="s">
        <v>39</v>
      </c>
      <c r="D14" s="17" t="s">
        <v>40</v>
      </c>
      <c r="E14" s="8">
        <v>18.989999999999998</v>
      </c>
      <c r="F14" s="8">
        <f t="shared" si="1"/>
        <v>13.292999999999997</v>
      </c>
      <c r="G14" s="8">
        <f t="shared" si="0"/>
        <v>13.292999999999997</v>
      </c>
      <c r="H14" s="5" t="s">
        <v>142</v>
      </c>
      <c r="I14" s="5" t="s">
        <v>143</v>
      </c>
      <c r="K14" s="17" t="s">
        <v>105</v>
      </c>
      <c r="L14" s="6" t="s">
        <v>141</v>
      </c>
    </row>
    <row r="15" spans="1:12" x14ac:dyDescent="0.25">
      <c r="A15" s="10">
        <v>1</v>
      </c>
      <c r="B15" s="3" t="s">
        <v>229</v>
      </c>
      <c r="C15" s="19" t="s">
        <v>101</v>
      </c>
      <c r="D15" s="19" t="s">
        <v>79</v>
      </c>
      <c r="E15" s="8">
        <v>7.29</v>
      </c>
      <c r="F15" s="8">
        <f t="shared" si="1"/>
        <v>5.1029999999999998</v>
      </c>
      <c r="G15" s="8">
        <f t="shared" si="0"/>
        <v>5.1029999999999998</v>
      </c>
      <c r="H15" s="5" t="s">
        <v>32</v>
      </c>
      <c r="I15" s="5" t="s">
        <v>26</v>
      </c>
      <c r="J15" s="5" t="s">
        <v>155</v>
      </c>
      <c r="K15" s="19" t="s">
        <v>17</v>
      </c>
      <c r="L15" s="6" t="s">
        <v>141</v>
      </c>
    </row>
    <row r="16" spans="1:12" x14ac:dyDescent="0.25">
      <c r="A16" s="10">
        <v>1</v>
      </c>
      <c r="B16" s="3" t="s">
        <v>230</v>
      </c>
      <c r="C16" s="17" t="s">
        <v>82</v>
      </c>
      <c r="D16" s="17" t="s">
        <v>83</v>
      </c>
      <c r="E16" s="8">
        <v>7.99</v>
      </c>
      <c r="F16" s="8">
        <f t="shared" si="1"/>
        <v>5.593</v>
      </c>
      <c r="G16" s="8">
        <f t="shared" si="0"/>
        <v>5.593</v>
      </c>
      <c r="H16" s="5" t="s">
        <v>185</v>
      </c>
      <c r="I16" s="5" t="s">
        <v>186</v>
      </c>
      <c r="K16" s="17" t="s">
        <v>121</v>
      </c>
      <c r="L16" s="6" t="s">
        <v>141</v>
      </c>
    </row>
    <row r="17" spans="1:12" x14ac:dyDescent="0.25">
      <c r="A17" s="10">
        <v>1</v>
      </c>
      <c r="B17" s="3" t="s">
        <v>231</v>
      </c>
      <c r="C17" s="19" t="s">
        <v>206</v>
      </c>
      <c r="D17" s="19" t="s">
        <v>77</v>
      </c>
      <c r="E17" s="8">
        <v>7.95</v>
      </c>
      <c r="F17" s="8">
        <f t="shared" si="1"/>
        <v>5.5649999999999995</v>
      </c>
      <c r="G17" s="8">
        <f t="shared" si="0"/>
        <v>5.5649999999999995</v>
      </c>
      <c r="H17" s="5" t="s">
        <v>27</v>
      </c>
      <c r="I17" s="5" t="s">
        <v>178</v>
      </c>
      <c r="J17" s="5" t="s">
        <v>179</v>
      </c>
      <c r="K17" s="19" t="s">
        <v>118</v>
      </c>
      <c r="L17" s="6" t="s">
        <v>141</v>
      </c>
    </row>
    <row r="18" spans="1:12" x14ac:dyDescent="0.25">
      <c r="A18" s="10">
        <v>1</v>
      </c>
      <c r="B18" s="3" t="s">
        <v>232</v>
      </c>
      <c r="C18" s="15" t="s">
        <v>44</v>
      </c>
      <c r="D18" s="15" t="s">
        <v>45</v>
      </c>
      <c r="E18" s="8">
        <v>18.989999999999998</v>
      </c>
      <c r="F18" s="8">
        <f t="shared" si="1"/>
        <v>13.292999999999997</v>
      </c>
      <c r="G18" s="8">
        <f t="shared" si="0"/>
        <v>13.292999999999997</v>
      </c>
      <c r="H18" s="5" t="s">
        <v>152</v>
      </c>
      <c r="I18" s="5" t="s">
        <v>153</v>
      </c>
      <c r="K18" s="15" t="s">
        <v>107</v>
      </c>
      <c r="L18" s="6" t="s">
        <v>141</v>
      </c>
    </row>
    <row r="19" spans="1:12" x14ac:dyDescent="0.25">
      <c r="A19" s="10">
        <v>1</v>
      </c>
      <c r="B19" s="3" t="s">
        <v>233</v>
      </c>
      <c r="C19" s="24" t="s">
        <v>125</v>
      </c>
      <c r="D19" s="24" t="s">
        <v>126</v>
      </c>
      <c r="E19" s="8">
        <v>7.99</v>
      </c>
      <c r="F19" s="8">
        <f t="shared" si="1"/>
        <v>5.593</v>
      </c>
      <c r="G19" s="8">
        <f t="shared" si="0"/>
        <v>5.593</v>
      </c>
      <c r="H19" s="5" t="s">
        <v>151</v>
      </c>
      <c r="I19" s="5" t="s">
        <v>28</v>
      </c>
      <c r="K19" s="25" t="s">
        <v>131</v>
      </c>
      <c r="L19" s="6" t="s">
        <v>141</v>
      </c>
    </row>
    <row r="20" spans="1:12" ht="15" customHeight="1" x14ac:dyDescent="0.25">
      <c r="A20" s="10">
        <v>1</v>
      </c>
      <c r="B20" s="3" t="s">
        <v>234</v>
      </c>
      <c r="C20" s="15" t="s">
        <v>48</v>
      </c>
      <c r="D20" s="15" t="s">
        <v>20</v>
      </c>
      <c r="E20" s="8">
        <v>7.99</v>
      </c>
      <c r="F20" s="8">
        <f t="shared" si="1"/>
        <v>5.593</v>
      </c>
      <c r="G20" s="8">
        <f t="shared" si="0"/>
        <v>5.593</v>
      </c>
      <c r="H20" s="5" t="s">
        <v>158</v>
      </c>
      <c r="I20" s="5" t="s">
        <v>159</v>
      </c>
      <c r="J20" s="5" t="s">
        <v>31</v>
      </c>
      <c r="K20" s="15" t="s">
        <v>108</v>
      </c>
      <c r="L20" s="6" t="s">
        <v>188</v>
      </c>
    </row>
    <row r="21" spans="1:12" ht="12.75" customHeight="1" x14ac:dyDescent="0.25">
      <c r="A21" s="10">
        <v>1</v>
      </c>
      <c r="B21" s="3" t="s">
        <v>235</v>
      </c>
      <c r="C21" s="19" t="s">
        <v>207</v>
      </c>
      <c r="D21" s="20" t="s">
        <v>58</v>
      </c>
      <c r="E21" s="8">
        <v>5.99</v>
      </c>
      <c r="F21" s="8">
        <f t="shared" si="1"/>
        <v>4.1929999999999996</v>
      </c>
      <c r="G21" s="8">
        <f t="shared" si="0"/>
        <v>4.1929999999999996</v>
      </c>
      <c r="H21" s="5" t="s">
        <v>169</v>
      </c>
      <c r="I21" s="5" t="s">
        <v>157</v>
      </c>
      <c r="K21" s="19" t="s">
        <v>112</v>
      </c>
      <c r="L21" s="6" t="s">
        <v>141</v>
      </c>
    </row>
    <row r="22" spans="1:12" x14ac:dyDescent="0.25">
      <c r="A22" s="10">
        <v>1</v>
      </c>
      <c r="B22" s="3" t="s">
        <v>236</v>
      </c>
      <c r="C22" s="15" t="s">
        <v>49</v>
      </c>
      <c r="D22" s="15" t="s">
        <v>50</v>
      </c>
      <c r="E22" s="8">
        <v>4.99</v>
      </c>
      <c r="F22" s="8">
        <f t="shared" si="1"/>
        <v>3.4929999999999999</v>
      </c>
      <c r="G22" s="8">
        <f t="shared" si="0"/>
        <v>3.4929999999999999</v>
      </c>
      <c r="H22" s="5" t="s">
        <v>180</v>
      </c>
      <c r="I22" s="5" t="s">
        <v>150</v>
      </c>
      <c r="K22" s="15" t="s">
        <v>21</v>
      </c>
      <c r="L22" s="6" t="s">
        <v>141</v>
      </c>
    </row>
    <row r="23" spans="1:12" x14ac:dyDescent="0.25">
      <c r="A23" s="10">
        <v>1</v>
      </c>
      <c r="B23" s="3" t="s">
        <v>237</v>
      </c>
      <c r="C23" s="19" t="s">
        <v>72</v>
      </c>
      <c r="D23" s="19" t="s">
        <v>73</v>
      </c>
      <c r="E23" s="8">
        <v>4.99</v>
      </c>
      <c r="F23" s="8">
        <f t="shared" si="1"/>
        <v>3.4929999999999999</v>
      </c>
      <c r="G23" s="8">
        <f t="shared" si="0"/>
        <v>3.4929999999999999</v>
      </c>
      <c r="H23" s="5" t="s">
        <v>29</v>
      </c>
      <c r="I23" s="5" t="s">
        <v>159</v>
      </c>
      <c r="K23" s="19" t="s">
        <v>112</v>
      </c>
      <c r="L23" s="6" t="s">
        <v>141</v>
      </c>
    </row>
    <row r="24" spans="1:12" x14ac:dyDescent="0.25">
      <c r="A24" s="10">
        <v>1</v>
      </c>
      <c r="B24" s="3" t="s">
        <v>238</v>
      </c>
      <c r="C24" s="19" t="s">
        <v>100</v>
      </c>
      <c r="D24" s="19" t="s">
        <v>79</v>
      </c>
      <c r="E24" s="8">
        <v>7.29</v>
      </c>
      <c r="F24" s="8">
        <f t="shared" si="1"/>
        <v>5.1029999999999998</v>
      </c>
      <c r="G24" s="8">
        <f t="shared" si="0"/>
        <v>5.1029999999999998</v>
      </c>
      <c r="H24" s="5" t="s">
        <v>180</v>
      </c>
      <c r="I24" s="5" t="s">
        <v>181</v>
      </c>
      <c r="J24" s="5" t="s">
        <v>155</v>
      </c>
      <c r="K24" s="19" t="s">
        <v>17</v>
      </c>
      <c r="L24" s="6" t="s">
        <v>141</v>
      </c>
    </row>
    <row r="25" spans="1:12" ht="15" customHeight="1" x14ac:dyDescent="0.25">
      <c r="A25" s="10">
        <v>1</v>
      </c>
      <c r="B25" s="3" t="s">
        <v>239</v>
      </c>
      <c r="C25" s="19" t="s">
        <v>62</v>
      </c>
      <c r="D25" s="19" t="s">
        <v>63</v>
      </c>
      <c r="E25" s="8">
        <v>5.99</v>
      </c>
      <c r="F25" s="8">
        <f t="shared" si="1"/>
        <v>4.1929999999999996</v>
      </c>
      <c r="G25" s="8">
        <f t="shared" si="0"/>
        <v>4.1929999999999996</v>
      </c>
      <c r="H25" s="5" t="s">
        <v>165</v>
      </c>
      <c r="I25" s="5" t="s">
        <v>173</v>
      </c>
      <c r="K25" s="19" t="s">
        <v>115</v>
      </c>
      <c r="L25" s="6" t="s">
        <v>141</v>
      </c>
    </row>
    <row r="26" spans="1:12" x14ac:dyDescent="0.25">
      <c r="A26" s="10">
        <v>1</v>
      </c>
      <c r="B26" s="3" t="s">
        <v>240</v>
      </c>
      <c r="C26" s="21" t="s">
        <v>60</v>
      </c>
      <c r="D26" s="21" t="s">
        <v>61</v>
      </c>
      <c r="E26" s="8">
        <v>17.989999999999998</v>
      </c>
      <c r="F26" s="8">
        <f t="shared" si="1"/>
        <v>12.592999999999998</v>
      </c>
      <c r="G26" s="8">
        <f t="shared" si="0"/>
        <v>12.592999999999998</v>
      </c>
      <c r="H26" s="5" t="s">
        <v>172</v>
      </c>
      <c r="I26" s="5" t="s">
        <v>171</v>
      </c>
      <c r="K26" s="21" t="s">
        <v>114</v>
      </c>
      <c r="L26" s="6" t="s">
        <v>141</v>
      </c>
    </row>
    <row r="27" spans="1:12" ht="12.75" customHeight="1" x14ac:dyDescent="0.25">
      <c r="A27" s="10">
        <v>1</v>
      </c>
      <c r="B27" s="3" t="s">
        <v>241</v>
      </c>
      <c r="C27" s="15" t="s">
        <v>200</v>
      </c>
      <c r="D27" s="15" t="s">
        <v>46</v>
      </c>
      <c r="E27" s="8">
        <v>7.99</v>
      </c>
      <c r="F27" s="8">
        <f t="shared" si="1"/>
        <v>5.593</v>
      </c>
      <c r="G27" s="8">
        <f t="shared" si="0"/>
        <v>5.593</v>
      </c>
      <c r="H27" s="5" t="s">
        <v>154</v>
      </c>
      <c r="I27" s="5" t="s">
        <v>145</v>
      </c>
      <c r="J27" s="5" t="s">
        <v>187</v>
      </c>
      <c r="K27" s="15" t="s">
        <v>108</v>
      </c>
      <c r="L27" s="6" t="s">
        <v>141</v>
      </c>
    </row>
    <row r="28" spans="1:12" ht="15" customHeight="1" x14ac:dyDescent="0.25">
      <c r="A28" s="10">
        <v>1</v>
      </c>
      <c r="B28" s="3" t="s">
        <v>242</v>
      </c>
      <c r="C28" s="15" t="s">
        <v>201</v>
      </c>
      <c r="D28" s="15" t="s">
        <v>46</v>
      </c>
      <c r="E28" s="8">
        <v>7.99</v>
      </c>
      <c r="F28" s="8">
        <f t="shared" si="1"/>
        <v>5.593</v>
      </c>
      <c r="G28" s="8">
        <f t="shared" si="0"/>
        <v>5.593</v>
      </c>
      <c r="H28" s="5" t="s">
        <v>160</v>
      </c>
      <c r="I28" s="5" t="s">
        <v>161</v>
      </c>
      <c r="J28" s="5" t="s">
        <v>155</v>
      </c>
      <c r="K28" s="15" t="s">
        <v>108</v>
      </c>
      <c r="L28" s="6" t="s">
        <v>141</v>
      </c>
    </row>
    <row r="29" spans="1:12" ht="12.75" customHeight="1" x14ac:dyDescent="0.25">
      <c r="A29" s="10">
        <v>1</v>
      </c>
      <c r="B29" s="3" t="s">
        <v>243</v>
      </c>
      <c r="C29" s="15" t="s">
        <v>208</v>
      </c>
      <c r="D29" s="15" t="s">
        <v>47</v>
      </c>
      <c r="E29" s="8">
        <v>18.95</v>
      </c>
      <c r="F29" s="8">
        <f>E29*0.8</f>
        <v>15.16</v>
      </c>
      <c r="G29" s="8">
        <f t="shared" si="0"/>
        <v>15.16</v>
      </c>
      <c r="H29" s="5" t="s">
        <v>156</v>
      </c>
      <c r="I29" s="5" t="s">
        <v>157</v>
      </c>
      <c r="K29" s="15" t="s">
        <v>109</v>
      </c>
      <c r="L29" s="6" t="s">
        <v>141</v>
      </c>
    </row>
    <row r="30" spans="1:12" ht="12.75" customHeight="1" x14ac:dyDescent="0.25">
      <c r="A30" s="10">
        <v>1</v>
      </c>
      <c r="B30" s="3" t="s">
        <v>244</v>
      </c>
      <c r="C30" s="15" t="s">
        <v>51</v>
      </c>
      <c r="D30" s="15" t="s">
        <v>52</v>
      </c>
      <c r="E30" s="8">
        <v>7.95</v>
      </c>
      <c r="F30" s="8">
        <f>E30*0.8</f>
        <v>6.36</v>
      </c>
      <c r="G30" s="8">
        <f t="shared" si="0"/>
        <v>6.36</v>
      </c>
      <c r="I30" s="5" t="s">
        <v>184</v>
      </c>
      <c r="K30" s="15" t="s">
        <v>110</v>
      </c>
      <c r="L30" s="6" t="s">
        <v>141</v>
      </c>
    </row>
    <row r="31" spans="1:12" x14ac:dyDescent="0.25">
      <c r="A31" s="10">
        <v>1</v>
      </c>
      <c r="B31" s="3" t="s">
        <v>245</v>
      </c>
      <c r="C31" s="15" t="s">
        <v>37</v>
      </c>
      <c r="D31" s="16" t="s">
        <v>38</v>
      </c>
      <c r="E31" s="8">
        <v>7.99</v>
      </c>
      <c r="F31" s="8">
        <f>E31*0.7</f>
        <v>5.593</v>
      </c>
      <c r="G31" s="8">
        <f t="shared" si="0"/>
        <v>5.593</v>
      </c>
      <c r="H31" s="5" t="s">
        <v>139</v>
      </c>
      <c r="I31" s="5" t="s">
        <v>140</v>
      </c>
      <c r="K31" s="16" t="s">
        <v>15</v>
      </c>
      <c r="L31" s="6" t="s">
        <v>141</v>
      </c>
    </row>
    <row r="32" spans="1:12" x14ac:dyDescent="0.25">
      <c r="A32" s="10">
        <v>1</v>
      </c>
      <c r="B32" s="3" t="s">
        <v>246</v>
      </c>
      <c r="C32" s="19" t="s">
        <v>103</v>
      </c>
      <c r="D32" s="19" t="s">
        <v>84</v>
      </c>
      <c r="E32" s="8">
        <v>4.99</v>
      </c>
      <c r="F32" s="8">
        <f>E32*0.7</f>
        <v>3.4929999999999999</v>
      </c>
      <c r="G32" s="8">
        <f t="shared" si="0"/>
        <v>3.4929999999999999</v>
      </c>
      <c r="H32" s="5" t="s">
        <v>247</v>
      </c>
      <c r="I32" s="5" t="s">
        <v>35</v>
      </c>
      <c r="K32" s="19" t="s">
        <v>15</v>
      </c>
      <c r="L32" s="6" t="s">
        <v>141</v>
      </c>
    </row>
    <row r="33" spans="1:12" x14ac:dyDescent="0.25">
      <c r="A33" s="10">
        <v>1</v>
      </c>
      <c r="B33" s="3" t="s">
        <v>248</v>
      </c>
      <c r="C33" s="15" t="s">
        <v>209</v>
      </c>
      <c r="D33" s="15" t="s">
        <v>20</v>
      </c>
      <c r="E33" s="8">
        <v>7.99</v>
      </c>
      <c r="F33" s="8">
        <f>E33*0.7</f>
        <v>5.593</v>
      </c>
      <c r="G33" s="8">
        <f t="shared" si="0"/>
        <v>5.593</v>
      </c>
      <c r="H33" s="5" t="s">
        <v>162</v>
      </c>
      <c r="I33" s="5" t="s">
        <v>150</v>
      </c>
      <c r="J33" s="5" t="s">
        <v>33</v>
      </c>
      <c r="K33" s="15" t="s">
        <v>12</v>
      </c>
      <c r="L33" s="6" t="s">
        <v>141</v>
      </c>
    </row>
    <row r="34" spans="1:12" x14ac:dyDescent="0.25">
      <c r="A34" s="10">
        <v>1</v>
      </c>
      <c r="B34" s="3" t="s">
        <v>249</v>
      </c>
      <c r="C34" s="19" t="s">
        <v>210</v>
      </c>
      <c r="D34" s="19" t="s">
        <v>70</v>
      </c>
      <c r="E34" s="8">
        <v>3.99</v>
      </c>
      <c r="F34" s="8">
        <f>E34*0.7</f>
        <v>2.7930000000000001</v>
      </c>
      <c r="G34" s="8">
        <f t="shared" si="0"/>
        <v>2.7930000000000001</v>
      </c>
      <c r="H34" s="5" t="s">
        <v>174</v>
      </c>
      <c r="I34" s="5" t="s">
        <v>34</v>
      </c>
      <c r="J34" s="5" t="s">
        <v>167</v>
      </c>
      <c r="K34" s="19" t="s">
        <v>117</v>
      </c>
      <c r="L34" s="6" t="s">
        <v>141</v>
      </c>
    </row>
    <row r="35" spans="1:12" x14ac:dyDescent="0.25">
      <c r="A35" s="10">
        <v>1</v>
      </c>
      <c r="B35" s="3" t="s">
        <v>250</v>
      </c>
      <c r="C35" s="19" t="s">
        <v>211</v>
      </c>
      <c r="D35" s="19" t="s">
        <v>199</v>
      </c>
      <c r="E35" s="8">
        <v>7.95</v>
      </c>
      <c r="F35" s="8">
        <f>E35*0.7</f>
        <v>5.5649999999999995</v>
      </c>
      <c r="G35" s="8">
        <f t="shared" si="0"/>
        <v>5.5649999999999995</v>
      </c>
      <c r="I35" s="5" t="s">
        <v>34</v>
      </c>
      <c r="J35" s="5" t="s">
        <v>155</v>
      </c>
      <c r="K35" s="19" t="s">
        <v>17</v>
      </c>
      <c r="L35" s="6" t="s">
        <v>141</v>
      </c>
    </row>
    <row r="36" spans="1:12" x14ac:dyDescent="0.25">
      <c r="A36" s="10">
        <v>1</v>
      </c>
      <c r="B36" s="3" t="s">
        <v>251</v>
      </c>
      <c r="C36" s="19" t="s">
        <v>102</v>
      </c>
      <c r="D36" s="19" t="s">
        <v>81</v>
      </c>
      <c r="E36" s="8">
        <v>27.07</v>
      </c>
      <c r="F36" s="8">
        <f>E36*0.85</f>
        <v>23.009499999999999</v>
      </c>
      <c r="G36" s="8">
        <f t="shared" si="0"/>
        <v>23.009499999999999</v>
      </c>
      <c r="I36" s="5" t="s">
        <v>184</v>
      </c>
      <c r="J36" s="5" t="s">
        <v>183</v>
      </c>
      <c r="K36" s="19" t="s">
        <v>120</v>
      </c>
      <c r="L36" s="6" t="s">
        <v>141</v>
      </c>
    </row>
    <row r="37" spans="1:12" ht="12.75" customHeight="1" x14ac:dyDescent="0.25">
      <c r="A37" s="10">
        <v>1</v>
      </c>
      <c r="B37" s="3" t="s">
        <v>252</v>
      </c>
      <c r="C37" s="16" t="s">
        <v>102</v>
      </c>
      <c r="D37" s="16" t="s">
        <v>80</v>
      </c>
      <c r="E37" s="8">
        <v>9.9499999999999993</v>
      </c>
      <c r="F37" s="8">
        <f t="shared" ref="F37:F46" si="2">E37*0.7</f>
        <v>6.964999999999999</v>
      </c>
      <c r="G37" s="8">
        <f t="shared" si="0"/>
        <v>6.964999999999999</v>
      </c>
      <c r="H37" s="5" t="s">
        <v>182</v>
      </c>
      <c r="I37" s="5" t="s">
        <v>153</v>
      </c>
      <c r="J37" s="5" t="s">
        <v>183</v>
      </c>
      <c r="K37" s="16" t="s">
        <v>119</v>
      </c>
      <c r="L37" s="6" t="s">
        <v>141</v>
      </c>
    </row>
    <row r="38" spans="1:12" x14ac:dyDescent="0.25">
      <c r="A38" s="10">
        <v>1</v>
      </c>
      <c r="B38" s="3" t="s">
        <v>253</v>
      </c>
      <c r="C38" s="19" t="s">
        <v>212</v>
      </c>
      <c r="D38" s="19" t="s">
        <v>85</v>
      </c>
      <c r="E38" s="8">
        <v>5.99</v>
      </c>
      <c r="F38" s="8">
        <f t="shared" si="2"/>
        <v>4.1929999999999996</v>
      </c>
      <c r="G38" s="8">
        <f t="shared" si="0"/>
        <v>4.1929999999999996</v>
      </c>
      <c r="H38" s="5" t="s">
        <v>22</v>
      </c>
      <c r="I38" s="5" t="s">
        <v>159</v>
      </c>
      <c r="J38" s="5" t="s">
        <v>187</v>
      </c>
      <c r="K38" s="19" t="s">
        <v>189</v>
      </c>
      <c r="L38" s="6" t="s">
        <v>188</v>
      </c>
    </row>
    <row r="39" spans="1:12" x14ac:dyDescent="0.25">
      <c r="A39" s="10">
        <v>1</v>
      </c>
      <c r="B39" s="3" t="s">
        <v>254</v>
      </c>
      <c r="C39" s="15" t="s">
        <v>213</v>
      </c>
      <c r="D39" s="15" t="s">
        <v>42</v>
      </c>
      <c r="E39" s="8">
        <v>7.95</v>
      </c>
      <c r="F39" s="8">
        <f t="shared" si="2"/>
        <v>5.5649999999999995</v>
      </c>
      <c r="G39" s="8">
        <f t="shared" si="0"/>
        <v>5.5649999999999995</v>
      </c>
      <c r="I39" s="5" t="s">
        <v>147</v>
      </c>
      <c r="K39" s="15" t="s">
        <v>106</v>
      </c>
      <c r="L39" s="6" t="s">
        <v>141</v>
      </c>
    </row>
    <row r="40" spans="1:12" x14ac:dyDescent="0.25">
      <c r="A40" s="10">
        <v>1</v>
      </c>
      <c r="B40" s="3" t="s">
        <v>255</v>
      </c>
      <c r="C40" s="16" t="s">
        <v>68</v>
      </c>
      <c r="D40" s="16" t="s">
        <v>69</v>
      </c>
      <c r="E40" s="8">
        <v>7.99</v>
      </c>
      <c r="F40" s="8">
        <f t="shared" si="2"/>
        <v>5.593</v>
      </c>
      <c r="G40" s="8">
        <f t="shared" si="0"/>
        <v>5.593</v>
      </c>
      <c r="H40" s="5" t="s">
        <v>172</v>
      </c>
      <c r="I40" s="5" t="s">
        <v>34</v>
      </c>
      <c r="K40" s="16" t="s">
        <v>16</v>
      </c>
      <c r="L40" s="6" t="s">
        <v>141</v>
      </c>
    </row>
    <row r="41" spans="1:12" x14ac:dyDescent="0.25">
      <c r="A41" s="10">
        <v>1</v>
      </c>
      <c r="B41" s="3" t="s">
        <v>256</v>
      </c>
      <c r="C41" s="24" t="s">
        <v>214</v>
      </c>
      <c r="D41" s="24" t="s">
        <v>129</v>
      </c>
      <c r="E41" s="8">
        <v>7.99</v>
      </c>
      <c r="F41" s="8">
        <f t="shared" si="2"/>
        <v>5.593</v>
      </c>
      <c r="G41" s="8">
        <f t="shared" si="0"/>
        <v>5.593</v>
      </c>
      <c r="H41" s="5" t="s">
        <v>151</v>
      </c>
      <c r="I41" s="5" t="s">
        <v>157</v>
      </c>
      <c r="J41" s="5" t="s">
        <v>33</v>
      </c>
      <c r="K41" s="25" t="s">
        <v>108</v>
      </c>
      <c r="L41" s="6" t="s">
        <v>141</v>
      </c>
    </row>
    <row r="42" spans="1:12" x14ac:dyDescent="0.25">
      <c r="A42" s="10">
        <v>1</v>
      </c>
      <c r="B42" s="3" t="s">
        <v>257</v>
      </c>
      <c r="C42" s="24" t="s">
        <v>127</v>
      </c>
      <c r="D42" s="24" t="s">
        <v>128</v>
      </c>
      <c r="E42" s="8">
        <v>7.99</v>
      </c>
      <c r="F42" s="8">
        <f t="shared" si="2"/>
        <v>5.593</v>
      </c>
      <c r="G42" s="8">
        <f t="shared" si="0"/>
        <v>5.593</v>
      </c>
      <c r="H42" s="5" t="s">
        <v>194</v>
      </c>
      <c r="I42" s="5" t="s">
        <v>140</v>
      </c>
      <c r="K42" s="25" t="s">
        <v>16</v>
      </c>
      <c r="L42" s="6" t="s">
        <v>141</v>
      </c>
    </row>
    <row r="43" spans="1:12" ht="15" customHeight="1" x14ac:dyDescent="0.25">
      <c r="A43" s="10">
        <v>1</v>
      </c>
      <c r="B43" s="3" t="s">
        <v>258</v>
      </c>
      <c r="C43" s="15" t="s">
        <v>122</v>
      </c>
      <c r="D43" s="15" t="s">
        <v>123</v>
      </c>
      <c r="E43" s="8">
        <v>7.99</v>
      </c>
      <c r="F43" s="8">
        <f t="shared" si="2"/>
        <v>5.593</v>
      </c>
      <c r="G43" s="8">
        <f t="shared" si="0"/>
        <v>5.593</v>
      </c>
      <c r="H43" s="5" t="s">
        <v>146</v>
      </c>
      <c r="I43" s="5" t="s">
        <v>23</v>
      </c>
      <c r="K43" s="15" t="s">
        <v>132</v>
      </c>
      <c r="L43" s="6" t="s">
        <v>141</v>
      </c>
    </row>
    <row r="44" spans="1:12" ht="12.75" customHeight="1" x14ac:dyDescent="0.25">
      <c r="A44" s="10">
        <v>1</v>
      </c>
      <c r="B44" s="3" t="s">
        <v>259</v>
      </c>
      <c r="C44" s="16" t="s">
        <v>74</v>
      </c>
      <c r="D44" s="15" t="s">
        <v>75</v>
      </c>
      <c r="E44" s="8">
        <v>18.989999999999998</v>
      </c>
      <c r="F44" s="8">
        <f t="shared" si="2"/>
        <v>13.292999999999997</v>
      </c>
      <c r="G44" s="8">
        <f t="shared" si="0"/>
        <v>13.292999999999997</v>
      </c>
      <c r="H44" s="5" t="s">
        <v>27</v>
      </c>
      <c r="I44" s="5" t="s">
        <v>176</v>
      </c>
      <c r="K44" s="16" t="s">
        <v>15</v>
      </c>
      <c r="L44" s="6" t="s">
        <v>141</v>
      </c>
    </row>
    <row r="45" spans="1:12" x14ac:dyDescent="0.25">
      <c r="A45" s="10">
        <v>1</v>
      </c>
      <c r="B45" s="3" t="s">
        <v>260</v>
      </c>
      <c r="C45" s="17" t="s">
        <v>215</v>
      </c>
      <c r="D45" s="17" t="s">
        <v>71</v>
      </c>
      <c r="E45" s="8">
        <v>7.99</v>
      </c>
      <c r="F45" s="8">
        <f t="shared" si="2"/>
        <v>5.593</v>
      </c>
      <c r="G45" s="8">
        <f t="shared" si="0"/>
        <v>5.593</v>
      </c>
      <c r="H45" s="5" t="s">
        <v>175</v>
      </c>
      <c r="I45" s="5" t="s">
        <v>157</v>
      </c>
      <c r="K45" s="17" t="s">
        <v>15</v>
      </c>
      <c r="L45" s="6" t="s">
        <v>141</v>
      </c>
    </row>
    <row r="46" spans="1:12" ht="12.75" customHeight="1" x14ac:dyDescent="0.25">
      <c r="A46" s="10">
        <v>1</v>
      </c>
      <c r="B46" s="3" t="s">
        <v>261</v>
      </c>
      <c r="C46" s="19" t="s">
        <v>55</v>
      </c>
      <c r="D46" s="20" t="s">
        <v>46</v>
      </c>
      <c r="E46" s="8">
        <v>3.99</v>
      </c>
      <c r="F46" s="8">
        <f t="shared" si="2"/>
        <v>2.7930000000000001</v>
      </c>
      <c r="G46" s="8">
        <f t="shared" si="0"/>
        <v>2.7930000000000001</v>
      </c>
      <c r="H46" s="5" t="s">
        <v>165</v>
      </c>
      <c r="I46" s="5" t="s">
        <v>30</v>
      </c>
      <c r="J46" s="5" t="s">
        <v>33</v>
      </c>
      <c r="K46" s="19" t="s">
        <v>111</v>
      </c>
      <c r="L46" s="6" t="s">
        <v>141</v>
      </c>
    </row>
    <row r="47" spans="1:12" x14ac:dyDescent="0.25">
      <c r="C47" s="12"/>
      <c r="D47" s="11"/>
      <c r="K47" s="12"/>
    </row>
    <row r="48" spans="1:12" x14ac:dyDescent="0.25">
      <c r="A48" s="10">
        <f>SUM(A2:A46)</f>
        <v>45</v>
      </c>
      <c r="B48" s="3" t="s">
        <v>195</v>
      </c>
      <c r="E48" s="8" t="s">
        <v>196</v>
      </c>
      <c r="G48" s="8">
        <f>SUM(G2:G46)</f>
        <v>320.93950000000001</v>
      </c>
    </row>
    <row r="49" spans="1:11" x14ac:dyDescent="0.25">
      <c r="E49" s="8" t="s">
        <v>197</v>
      </c>
      <c r="G49" s="8">
        <f>5.5+(A48*0.45)</f>
        <v>25.75</v>
      </c>
    </row>
    <row r="50" spans="1:11" x14ac:dyDescent="0.25">
      <c r="E50" s="8" t="s">
        <v>198</v>
      </c>
      <c r="G50" s="8">
        <f>G48+G49</f>
        <v>346.68950000000001</v>
      </c>
    </row>
    <row r="52" spans="1:11" x14ac:dyDescent="0.25">
      <c r="A52" s="26" t="s">
        <v>262</v>
      </c>
      <c r="C52" s="13"/>
    </row>
    <row r="53" spans="1:11" x14ac:dyDescent="0.25">
      <c r="A53" s="26" t="s">
        <v>263</v>
      </c>
      <c r="C53" s="27"/>
      <c r="D53" s="27"/>
    </row>
    <row r="55" spans="1:11" x14ac:dyDescent="0.25">
      <c r="C55" s="13" t="s">
        <v>19</v>
      </c>
    </row>
    <row r="56" spans="1:11" ht="45" x14ac:dyDescent="0.25">
      <c r="C56" s="15" t="s">
        <v>87</v>
      </c>
      <c r="D56" s="15" t="s">
        <v>88</v>
      </c>
      <c r="K56" s="15" t="s">
        <v>133</v>
      </c>
    </row>
    <row r="57" spans="1:11" ht="30" x14ac:dyDescent="0.25">
      <c r="C57" s="15" t="s">
        <v>90</v>
      </c>
      <c r="D57" s="15" t="s">
        <v>91</v>
      </c>
      <c r="K57" s="15" t="s">
        <v>134</v>
      </c>
    </row>
    <row r="58" spans="1:11" ht="30" x14ac:dyDescent="0.25">
      <c r="C58" s="15" t="s">
        <v>92</v>
      </c>
      <c r="D58" s="15" t="s">
        <v>46</v>
      </c>
      <c r="K58" s="15" t="s">
        <v>108</v>
      </c>
    </row>
    <row r="59" spans="1:11" ht="30" x14ac:dyDescent="0.25">
      <c r="C59" s="15" t="s">
        <v>43</v>
      </c>
      <c r="D59" s="18" t="s">
        <v>89</v>
      </c>
      <c r="K59" s="18" t="s">
        <v>135</v>
      </c>
    </row>
    <row r="60" spans="1:11" ht="30" x14ac:dyDescent="0.25">
      <c r="C60" s="15" t="s">
        <v>93</v>
      </c>
      <c r="D60" s="15" t="s">
        <v>94</v>
      </c>
      <c r="K60" s="15" t="s">
        <v>136</v>
      </c>
    </row>
    <row r="61" spans="1:11" ht="30" x14ac:dyDescent="0.25">
      <c r="C61" s="15" t="s">
        <v>95</v>
      </c>
      <c r="D61" s="15" t="s">
        <v>96</v>
      </c>
      <c r="K61" s="15" t="s">
        <v>137</v>
      </c>
    </row>
    <row r="62" spans="1:11" ht="30" x14ac:dyDescent="0.25">
      <c r="C62" s="22" t="s">
        <v>104</v>
      </c>
      <c r="D62" s="22" t="s">
        <v>86</v>
      </c>
      <c r="K62" s="16" t="s">
        <v>138</v>
      </c>
    </row>
  </sheetData>
  <sortState ref="A2:L46">
    <sortCondition ref="C2:C46"/>
  </sortState>
  <pageMargins left="0.7" right="0.7" top="1" bottom="1" header="0.3" footer="0.3"/>
  <pageSetup fitToHeight="6" orientation="landscape" r:id="rId1"/>
  <headerFooter>
    <oddHeader>&amp;LSpalding Second Grade
Direct Instruction
(1 copy per teacher)&amp;CGBS Books
11226 N 23rd Ave, Suite 103
Phoenix, AZ 85029&amp;R602-863-6000
fax 602-863-2400
800-851-6001
www.gbsbooks.com</oddHeader>
    <oddFooter>&amp;RRevised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twilliams</cp:lastModifiedBy>
  <cp:lastPrinted>2019-02-24T21:11:52Z</cp:lastPrinted>
  <dcterms:created xsi:type="dcterms:W3CDTF">2014-11-05T16:33:34Z</dcterms:created>
  <dcterms:modified xsi:type="dcterms:W3CDTF">2019-02-24T21:12:17Z</dcterms:modified>
</cp:coreProperties>
</file>