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13" i="1" l="1"/>
  <c r="G13" i="1" s="1"/>
  <c r="F8" i="1"/>
  <c r="G8" i="1" s="1"/>
  <c r="F17" i="1"/>
  <c r="G17" i="1" s="1"/>
  <c r="A23" i="1"/>
  <c r="G24" i="1" s="1"/>
  <c r="F10" i="1"/>
  <c r="G10" i="1" s="1"/>
  <c r="F9" i="1"/>
  <c r="F14" i="1"/>
  <c r="G14" i="1" s="1"/>
  <c r="F11" i="1"/>
  <c r="G11" i="1" s="1"/>
  <c r="F4" i="1"/>
  <c r="G4" i="1" s="1"/>
  <c r="F3" i="1"/>
  <c r="G3" i="1" s="1"/>
  <c r="F18" i="1"/>
  <c r="G18" i="1" s="1"/>
  <c r="F2" i="1"/>
  <c r="G2" i="1" s="1"/>
  <c r="F20" i="1"/>
  <c r="G20" i="1" s="1"/>
  <c r="F19" i="1"/>
  <c r="G19" i="1" s="1"/>
  <c r="F16" i="1"/>
  <c r="G16" i="1" s="1"/>
  <c r="F6" i="1"/>
  <c r="G6" i="1" s="1"/>
  <c r="G9" i="1"/>
  <c r="F21" i="1"/>
  <c r="G21" i="1" s="1"/>
  <c r="F7" i="1"/>
  <c r="G7" i="1" s="1"/>
  <c r="F12" i="1"/>
  <c r="G12" i="1" s="1"/>
  <c r="F5" i="1"/>
  <c r="G5" i="1" s="1"/>
  <c r="F15" i="1"/>
  <c r="G15" i="1" s="1"/>
  <c r="G23" i="1" l="1"/>
  <c r="G25" i="1" s="1"/>
</calcChain>
</file>

<file path=xl/sharedStrings.xml><?xml version="1.0" encoding="utf-8"?>
<sst xmlns="http://schemas.openxmlformats.org/spreadsheetml/2006/main" count="176" uniqueCount="139">
  <si>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</si>
  <si>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</si>
  <si>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</si>
  <si>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</si>
  <si>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</si>
  <si>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</si>
  <si>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</si>
  <si>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</si>
  <si>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</si>
  <si>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</si>
  <si>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</si>
  <si>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Location</t>
  </si>
  <si>
    <t>HarperCollins</t>
  </si>
  <si>
    <t xml:space="preserve">Roy, Ron </t>
  </si>
  <si>
    <t>Random House Books for Young Readers</t>
  </si>
  <si>
    <t>Capstone Press</t>
  </si>
  <si>
    <t>DK Publishing</t>
  </si>
  <si>
    <t>2.1</t>
  </si>
  <si>
    <t>K</t>
  </si>
  <si>
    <t>3.3</t>
  </si>
  <si>
    <t>3.4</t>
  </si>
  <si>
    <t>O</t>
  </si>
  <si>
    <t>520</t>
  </si>
  <si>
    <t>N</t>
  </si>
  <si>
    <t>CC 2-3</t>
  </si>
  <si>
    <t xml:space="preserve">MacLachlan, Patricia </t>
  </si>
  <si>
    <t>Cesar Chavez</t>
  </si>
  <si>
    <t xml:space="preserve">Wadsworth, Ginger  </t>
  </si>
  <si>
    <t xml:space="preserve">Mattern, Joanne </t>
  </si>
  <si>
    <t xml:space="preserve">Malaspina, Ann  </t>
  </si>
  <si>
    <t>Charlotte's Web</t>
  </si>
  <si>
    <t xml:space="preserve">White, E.B. </t>
  </si>
  <si>
    <t xml:space="preserve">Platt, Richard </t>
  </si>
  <si>
    <t>George Washington</t>
  </si>
  <si>
    <t>John Adams</t>
  </si>
  <si>
    <t xml:space="preserve">Binns, Tristan Boyer </t>
  </si>
  <si>
    <t>Yanuck, Debbie L.</t>
  </si>
  <si>
    <t>Animal Rescue Team: Gator on the Loose!</t>
  </si>
  <si>
    <t xml:space="preserve">Stauffacher, Sue </t>
  </si>
  <si>
    <t>Animal Rescue Team: Hide and Seek</t>
  </si>
  <si>
    <t>Escape From The Ice: Shackleton and the Endurance*</t>
  </si>
  <si>
    <t xml:space="preserve">Roop, Connie and Peter </t>
  </si>
  <si>
    <t>Black Whiteness</t>
  </si>
  <si>
    <t xml:space="preserve">Burleigh, Robert </t>
  </si>
  <si>
    <t>Little House on the Prairie</t>
  </si>
  <si>
    <t xml:space="preserve">Wilder, Laura Ingalls  </t>
  </si>
  <si>
    <r>
      <rPr>
        <strike/>
        <sz val="11"/>
        <color indexed="8"/>
        <rFont val="Calibri"/>
        <family val="2"/>
        <scheme val="minor"/>
      </rPr>
      <t>Welsbacher, Anne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Gould, Jane H.</t>
    </r>
  </si>
  <si>
    <r>
      <rPr>
        <strike/>
        <sz val="11"/>
        <color indexed="8"/>
        <rFont val="Calibri"/>
        <family val="2"/>
        <scheme val="minor"/>
      </rPr>
      <t>Volcanoes</t>
    </r>
    <r>
      <rPr>
        <sz val="11"/>
        <color indexed="8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Volcanoes</t>
    </r>
  </si>
  <si>
    <r>
      <rPr>
        <strike/>
        <sz val="11"/>
        <color indexed="8"/>
        <rFont val="Calibri"/>
        <family val="2"/>
        <scheme val="minor"/>
      </rPr>
      <t xml:space="preserve">Wood, Lily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Schreiber, Anne</t>
    </r>
  </si>
  <si>
    <r>
      <rPr>
        <strike/>
        <sz val="11"/>
        <color indexed="8"/>
        <rFont val="Calibri"/>
        <family val="2"/>
        <scheme val="minor"/>
      </rPr>
      <t xml:space="preserve">Jackie Robinson: Hero of Baseball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Owls</t>
    </r>
  </si>
  <si>
    <r>
      <rPr>
        <strike/>
        <sz val="11"/>
        <color indexed="8"/>
        <rFont val="Calibri"/>
        <family val="2"/>
        <scheme val="minor"/>
      </rPr>
      <t xml:space="preserve">Ford, Carin T. </t>
    </r>
    <r>
      <rPr>
        <sz val="11"/>
        <color rgb="FFFF0000"/>
        <rFont val="Calibri"/>
        <family val="2"/>
        <scheme val="minor"/>
      </rPr>
      <t>Gibbons, Gail</t>
    </r>
  </si>
  <si>
    <t>First Avenue Editions</t>
  </si>
  <si>
    <t>Albert Whitman and Company</t>
  </si>
  <si>
    <t>Checkerboard Library</t>
  </si>
  <si>
    <t>Heinemann-Raintree</t>
  </si>
  <si>
    <t>Knopf Books for Young Readers</t>
  </si>
  <si>
    <t xml:space="preserve">Scholastic </t>
  </si>
  <si>
    <t>Atheneum Books for Young Readers</t>
  </si>
  <si>
    <r>
      <t xml:space="preserve">Checkerboard Library </t>
    </r>
    <r>
      <rPr>
        <sz val="11"/>
        <color rgb="FFFF0000"/>
        <rFont val="Calibri"/>
        <family val="2"/>
        <scheme val="minor"/>
      </rPr>
      <t xml:space="preserve"> Powerkids Press</t>
    </r>
  </si>
  <si>
    <r>
      <rPr>
        <strike/>
        <sz val="11"/>
        <color indexed="8"/>
        <rFont val="Calibri"/>
        <family val="2"/>
        <scheme val="minor"/>
      </rPr>
      <t>BT Bound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National Geographic Children's Books</t>
    </r>
  </si>
  <si>
    <r>
      <rPr>
        <strike/>
        <sz val="11"/>
        <color indexed="8"/>
        <rFont val="Calibri"/>
        <family val="2"/>
        <scheme val="minor"/>
      </rPr>
      <t>Enslow Elementary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Holiday House</t>
    </r>
  </si>
  <si>
    <t>Sarah, Plain and Tall</t>
  </si>
  <si>
    <t>Spiders' Secrets</t>
  </si>
  <si>
    <t>Volcanoes</t>
  </si>
  <si>
    <t>Gould, Jane H.</t>
  </si>
  <si>
    <t>Owls</t>
  </si>
  <si>
    <t>Gibbons, Gail</t>
  </si>
  <si>
    <t>National Geographic Children's Books</t>
  </si>
  <si>
    <t>Powerkids Press</t>
  </si>
  <si>
    <t>Holiday House</t>
  </si>
  <si>
    <t>Schreiber, Anne</t>
  </si>
  <si>
    <t>560</t>
  </si>
  <si>
    <t>R</t>
  </si>
  <si>
    <t>3.7</t>
  </si>
  <si>
    <t>480</t>
  </si>
  <si>
    <t>640</t>
  </si>
  <si>
    <t>3.8</t>
  </si>
  <si>
    <t>690</t>
  </si>
  <si>
    <t>4.7</t>
  </si>
  <si>
    <t>680</t>
  </si>
  <si>
    <t>4.4</t>
  </si>
  <si>
    <t>4.1</t>
  </si>
  <si>
    <t>4.0</t>
  </si>
  <si>
    <t>1588104060</t>
  </si>
  <si>
    <t>3.1</t>
  </si>
  <si>
    <t>0736847022</t>
  </si>
  <si>
    <t>L</t>
  </si>
  <si>
    <t>740</t>
  </si>
  <si>
    <t>710-NC</t>
  </si>
  <si>
    <t>4.5</t>
  </si>
  <si>
    <t>4.9</t>
  </si>
  <si>
    <t>760</t>
  </si>
  <si>
    <t>SP3</t>
  </si>
  <si>
    <t>Substitutions [for out of print (OP) or out of stock indefinitely (OSI) titles]</t>
  </si>
  <si>
    <t>Coyotes</t>
  </si>
  <si>
    <t>4.3</t>
  </si>
  <si>
    <t>SP5</t>
  </si>
  <si>
    <t>Theodore</t>
  </si>
  <si>
    <t>Keating, Frank</t>
  </si>
  <si>
    <t>720</t>
  </si>
  <si>
    <t>Simon &amp; Schuster</t>
  </si>
  <si>
    <r>
      <rPr>
        <strike/>
        <sz val="11"/>
        <color indexed="8"/>
        <rFont val="Calibri"/>
        <family val="2"/>
        <scheme val="minor"/>
      </rPr>
      <t>Theodore Roosevelt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Theodore</t>
    </r>
  </si>
  <si>
    <r>
      <rPr>
        <strike/>
        <sz val="11"/>
        <color indexed="8"/>
        <rFont val="Calibri"/>
        <family val="2"/>
        <scheme val="minor"/>
      </rPr>
      <t>Welsbacher, Anne</t>
    </r>
    <r>
      <rPr>
        <sz val="11"/>
        <color indexed="8"/>
        <rFont val="Calibri"/>
        <family val="2"/>
        <scheme val="minor"/>
      </rPr>
      <t xml:space="preserve">   </t>
    </r>
    <r>
      <rPr>
        <sz val="11"/>
        <color rgb="FFFF0000"/>
        <rFont val="Calibri"/>
        <family val="2"/>
        <scheme val="minor"/>
      </rPr>
      <t>Keating, Frank</t>
    </r>
  </si>
  <si>
    <r>
      <rPr>
        <strike/>
        <sz val="11"/>
        <color indexed="8"/>
        <rFont val="Calibri"/>
        <family val="2"/>
        <scheme val="minor"/>
      </rPr>
      <t>Checkerboard Library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Simon &amp;Schuster</t>
    </r>
  </si>
  <si>
    <r>
      <rPr>
        <strike/>
        <sz val="11"/>
        <color indexed="8"/>
        <rFont val="Calibri"/>
        <family val="2"/>
        <scheme val="minor"/>
      </rPr>
      <t>John Adams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John Adams</t>
    </r>
  </si>
  <si>
    <t>660</t>
  </si>
  <si>
    <t>4.6</t>
  </si>
  <si>
    <t>One Giant Leap: A Historical Account of the First Moon Landing</t>
  </si>
  <si>
    <t>470</t>
  </si>
  <si>
    <t>3.0</t>
  </si>
  <si>
    <t>Puffin Books</t>
  </si>
  <si>
    <t>Quantity</t>
  </si>
  <si>
    <t>Estimate Subtotal</t>
  </si>
  <si>
    <t>Estimated Shipping</t>
  </si>
  <si>
    <t>Estimate Total</t>
  </si>
  <si>
    <t>Heart of Fire</t>
  </si>
  <si>
    <t>Ninth Nugget</t>
  </si>
  <si>
    <t>X’ed-Out X-Ray</t>
  </si>
  <si>
    <r>
      <t xml:space="preserve">White House </t>
    </r>
    <r>
      <rPr>
        <strike/>
        <sz val="11"/>
        <color rgb="FFFF0000"/>
        <rFont val="Calibri"/>
        <family val="2"/>
        <scheme val="minor"/>
      </rPr>
      <t>(Out of Print)</t>
    </r>
  </si>
  <si>
    <t>9780375851315</t>
  </si>
  <si>
    <t>9780375851339</t>
  </si>
  <si>
    <t>9781442453340</t>
  </si>
  <si>
    <t>9781575058269</t>
  </si>
  <si>
    <t>9780064400558</t>
  </si>
  <si>
    <t>9781429679237</t>
  </si>
  <si>
    <t>9781416954828</t>
  </si>
  <si>
    <t>9780807531884</t>
  </si>
  <si>
    <t>9781448879939</t>
  </si>
  <si>
    <t xml:space="preserve">9780064400022 </t>
  </si>
  <si>
    <t>9780375802690</t>
  </si>
  <si>
    <t>9780147511652</t>
  </si>
  <si>
    <t>9780823420148</t>
  </si>
  <si>
    <t>9780062399526</t>
  </si>
  <si>
    <t>9780756662837</t>
  </si>
  <si>
    <t>9780689865329</t>
  </si>
  <si>
    <t>9781426302855</t>
  </si>
  <si>
    <t>9780375824814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</si>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</sst>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1" applyFont="1" applyFill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49" fontId="9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C1" sqref="C1"/>
    </sheetView>
  </sheetViews>
  <sheetFormatPr defaultRowHeight="15" x14ac:dyDescent="0.25"/>
  <cols>
    <col min="1" max="1" width="9.140625" style="10"/>
    <col min="2" max="2" width="14.5703125" style="3" customWidth="1"/>
    <col min="3" max="3" width="39" style="14" customWidth="1"/>
    <col min="4" max="4" width="24.85546875" style="14" customWidth="1"/>
    <col min="5" max="7" width="9.140625" style="8"/>
    <col min="8" max="10" width="9.140625" style="5"/>
    <col min="11" max="11" width="30.7109375" style="14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3" t="s">
        <v>2</v>
      </c>
      <c r="D1" s="13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3" t="s">
        <v>4</v>
      </c>
      <c r="L1" s="9" t="s">
        <v>11</v>
      </c>
    </row>
    <row r="2" spans="1:12" x14ac:dyDescent="0.25">
      <c r="A2" s="10">
        <v>1</v>
      </c>
      <c r="B2" s="3" t="s">
        <v>119</v>
      </c>
      <c r="C2" s="16" t="s">
        <v>37</v>
      </c>
      <c r="D2" s="16" t="s">
        <v>38</v>
      </c>
      <c r="E2" s="8">
        <v>6.99</v>
      </c>
      <c r="F2" s="8">
        <f t="shared" ref="F2:F8" si="0">E2*0.7</f>
        <v>4.8929999999999998</v>
      </c>
      <c r="G2" s="8">
        <f t="shared" ref="G2:G21" si="1">A2*F2</f>
        <v>4.8929999999999998</v>
      </c>
      <c r="H2" s="5" t="s">
        <v>87</v>
      </c>
      <c r="I2" s="5" t="s">
        <v>78</v>
      </c>
      <c r="K2" s="16" t="s">
        <v>55</v>
      </c>
      <c r="L2" s="6" t="s">
        <v>92</v>
      </c>
    </row>
    <row r="3" spans="1:12" x14ac:dyDescent="0.25">
      <c r="A3" s="10">
        <v>1</v>
      </c>
      <c r="B3" s="3" t="s">
        <v>120</v>
      </c>
      <c r="C3" s="16" t="s">
        <v>39</v>
      </c>
      <c r="D3" s="16" t="s">
        <v>38</v>
      </c>
      <c r="E3" s="8">
        <v>5.99</v>
      </c>
      <c r="F3" s="8">
        <f t="shared" si="0"/>
        <v>4.1929999999999996</v>
      </c>
      <c r="G3" s="8">
        <f t="shared" si="1"/>
        <v>4.1929999999999996</v>
      </c>
      <c r="H3" s="5" t="s">
        <v>87</v>
      </c>
      <c r="I3" s="5" t="s">
        <v>89</v>
      </c>
      <c r="K3" s="16" t="s">
        <v>55</v>
      </c>
      <c r="L3" s="6" t="s">
        <v>92</v>
      </c>
    </row>
    <row r="4" spans="1:12" ht="15" customHeight="1" x14ac:dyDescent="0.25">
      <c r="A4" s="10">
        <v>1</v>
      </c>
      <c r="B4" s="3" t="s">
        <v>121</v>
      </c>
      <c r="C4" s="16" t="s">
        <v>42</v>
      </c>
      <c r="D4" s="15" t="s">
        <v>43</v>
      </c>
      <c r="E4" s="8">
        <v>19.989999999999998</v>
      </c>
      <c r="F4" s="8">
        <f t="shared" si="0"/>
        <v>13.992999999999999</v>
      </c>
      <c r="G4" s="8">
        <f t="shared" si="1"/>
        <v>13.992999999999999</v>
      </c>
      <c r="I4" s="5" t="s">
        <v>80</v>
      </c>
      <c r="K4" s="16" t="s">
        <v>57</v>
      </c>
      <c r="L4" s="6" t="s">
        <v>92</v>
      </c>
    </row>
    <row r="5" spans="1:12" x14ac:dyDescent="0.25">
      <c r="A5" s="10">
        <v>1</v>
      </c>
      <c r="B5" s="3" t="s">
        <v>122</v>
      </c>
      <c r="C5" s="16" t="s">
        <v>26</v>
      </c>
      <c r="D5" s="16" t="s">
        <v>27</v>
      </c>
      <c r="E5" s="8">
        <v>7.99</v>
      </c>
      <c r="F5" s="8">
        <f t="shared" si="0"/>
        <v>5.593</v>
      </c>
      <c r="G5" s="8">
        <f t="shared" si="1"/>
        <v>5.593</v>
      </c>
      <c r="I5" s="5" t="s">
        <v>19</v>
      </c>
      <c r="J5" s="5" t="s">
        <v>21</v>
      </c>
      <c r="K5" s="16" t="s">
        <v>51</v>
      </c>
      <c r="L5" s="6" t="s">
        <v>92</v>
      </c>
    </row>
    <row r="6" spans="1:12" ht="15" customHeight="1" x14ac:dyDescent="0.25">
      <c r="A6" s="10">
        <v>1</v>
      </c>
      <c r="B6" s="3" t="s">
        <v>123</v>
      </c>
      <c r="C6" s="16" t="s">
        <v>30</v>
      </c>
      <c r="D6" s="16" t="s">
        <v>31</v>
      </c>
      <c r="E6" s="8">
        <v>8.99</v>
      </c>
      <c r="F6" s="8">
        <f t="shared" si="0"/>
        <v>6.2930000000000001</v>
      </c>
      <c r="G6" s="8">
        <f t="shared" si="1"/>
        <v>6.2930000000000001</v>
      </c>
      <c r="H6" s="5" t="s">
        <v>79</v>
      </c>
      <c r="I6" s="5" t="s">
        <v>80</v>
      </c>
      <c r="J6" s="5" t="s">
        <v>72</v>
      </c>
      <c r="K6" s="16" t="s">
        <v>12</v>
      </c>
      <c r="L6" s="6" t="s">
        <v>24</v>
      </c>
    </row>
    <row r="7" spans="1:12" x14ac:dyDescent="0.25">
      <c r="A7" s="10">
        <v>1</v>
      </c>
      <c r="B7" s="3" t="s">
        <v>124</v>
      </c>
      <c r="C7" s="16" t="s">
        <v>94</v>
      </c>
      <c r="D7" s="16" t="s">
        <v>28</v>
      </c>
      <c r="E7" s="8">
        <v>7.29</v>
      </c>
      <c r="F7" s="8">
        <f t="shared" si="0"/>
        <v>5.1029999999999998</v>
      </c>
      <c r="G7" s="8">
        <f t="shared" si="1"/>
        <v>5.1029999999999998</v>
      </c>
      <c r="H7" s="5" t="s">
        <v>74</v>
      </c>
      <c r="I7" s="5" t="s">
        <v>17</v>
      </c>
      <c r="J7" s="5" t="s">
        <v>18</v>
      </c>
      <c r="K7" s="16" t="s">
        <v>15</v>
      </c>
      <c r="L7" s="6" t="s">
        <v>92</v>
      </c>
    </row>
    <row r="8" spans="1:12" x14ac:dyDescent="0.25">
      <c r="A8" s="10">
        <v>1</v>
      </c>
      <c r="B8" s="3" t="s">
        <v>125</v>
      </c>
      <c r="C8" s="16" t="s">
        <v>33</v>
      </c>
      <c r="D8" s="16" t="s">
        <v>98</v>
      </c>
      <c r="E8" s="8">
        <v>17.989999999999998</v>
      </c>
      <c r="F8" s="8">
        <f t="shared" si="0"/>
        <v>12.592999999999998</v>
      </c>
      <c r="G8" s="8">
        <f t="shared" si="1"/>
        <v>12.592999999999998</v>
      </c>
      <c r="H8" s="5" t="s">
        <v>105</v>
      </c>
      <c r="I8" s="5" t="s">
        <v>106</v>
      </c>
      <c r="K8" s="16" t="s">
        <v>53</v>
      </c>
      <c r="L8" s="6" t="s">
        <v>92</v>
      </c>
    </row>
    <row r="9" spans="1:12" x14ac:dyDescent="0.25">
      <c r="A9" s="10">
        <v>1</v>
      </c>
      <c r="B9" s="3" t="s">
        <v>126</v>
      </c>
      <c r="C9" s="16" t="s">
        <v>115</v>
      </c>
      <c r="D9" s="16" t="s">
        <v>29</v>
      </c>
      <c r="E9" s="8">
        <v>16.989999999999998</v>
      </c>
      <c r="F9" s="8">
        <f>E9*0.8</f>
        <v>13.591999999999999</v>
      </c>
      <c r="G9" s="8">
        <f t="shared" si="1"/>
        <v>13.591999999999999</v>
      </c>
      <c r="H9" s="5" t="s">
        <v>77</v>
      </c>
      <c r="I9" s="5" t="s">
        <v>78</v>
      </c>
      <c r="K9" s="16" t="s">
        <v>52</v>
      </c>
      <c r="L9" s="6" t="s">
        <v>92</v>
      </c>
    </row>
    <row r="10" spans="1:12" x14ac:dyDescent="0.25">
      <c r="A10" s="10">
        <v>1</v>
      </c>
      <c r="B10" s="3" t="s">
        <v>127</v>
      </c>
      <c r="C10" s="16" t="s">
        <v>34</v>
      </c>
      <c r="D10" s="19" t="s">
        <v>64</v>
      </c>
      <c r="E10" s="8">
        <v>10.6</v>
      </c>
      <c r="F10" s="8">
        <f>E10*0.95</f>
        <v>10.069999999999999</v>
      </c>
      <c r="G10" s="8">
        <f t="shared" si="1"/>
        <v>10.069999999999999</v>
      </c>
      <c r="I10" s="5" t="s">
        <v>95</v>
      </c>
      <c r="J10" s="5" t="s">
        <v>23</v>
      </c>
      <c r="K10" s="19" t="s">
        <v>68</v>
      </c>
      <c r="L10" s="6" t="s">
        <v>96</v>
      </c>
    </row>
    <row r="11" spans="1:12" ht="12.75" customHeight="1" x14ac:dyDescent="0.25">
      <c r="A11" s="10">
        <v>1</v>
      </c>
      <c r="B11" s="3" t="s">
        <v>128</v>
      </c>
      <c r="C11" s="16" t="s">
        <v>44</v>
      </c>
      <c r="D11" s="16" t="s">
        <v>45</v>
      </c>
      <c r="E11" s="8">
        <v>8.99</v>
      </c>
      <c r="F11" s="8">
        <f t="shared" ref="F11:F21" si="2">E11*0.7</f>
        <v>6.2930000000000001</v>
      </c>
      <c r="G11" s="8">
        <f t="shared" si="1"/>
        <v>6.2930000000000001</v>
      </c>
      <c r="I11" s="5" t="s">
        <v>90</v>
      </c>
      <c r="K11" s="16" t="s">
        <v>12</v>
      </c>
      <c r="L11" s="6" t="s">
        <v>92</v>
      </c>
    </row>
    <row r="12" spans="1:12" ht="15" customHeight="1" x14ac:dyDescent="0.25">
      <c r="A12" s="10">
        <v>1</v>
      </c>
      <c r="B12" s="3" t="s">
        <v>129</v>
      </c>
      <c r="C12" s="16" t="s">
        <v>116</v>
      </c>
      <c r="D12" s="16" t="s">
        <v>13</v>
      </c>
      <c r="E12" s="8">
        <v>4.99</v>
      </c>
      <c r="F12" s="8">
        <f t="shared" si="2"/>
        <v>3.4929999999999999</v>
      </c>
      <c r="G12" s="8">
        <f t="shared" si="1"/>
        <v>3.4929999999999999</v>
      </c>
      <c r="H12" s="5" t="s">
        <v>22</v>
      </c>
      <c r="I12" s="5" t="s">
        <v>73</v>
      </c>
      <c r="K12" s="16" t="s">
        <v>14</v>
      </c>
      <c r="L12" s="6" t="s">
        <v>92</v>
      </c>
    </row>
    <row r="13" spans="1:12" x14ac:dyDescent="0.25">
      <c r="A13" s="10">
        <v>1</v>
      </c>
      <c r="B13" s="3" t="s">
        <v>130</v>
      </c>
      <c r="C13" s="22" t="s">
        <v>107</v>
      </c>
      <c r="D13" s="16" t="s">
        <v>43</v>
      </c>
      <c r="E13" s="8">
        <v>8.99</v>
      </c>
      <c r="F13" s="8">
        <f t="shared" si="2"/>
        <v>6.2930000000000001</v>
      </c>
      <c r="G13" s="8">
        <f t="shared" si="1"/>
        <v>6.2930000000000001</v>
      </c>
      <c r="H13" s="5" t="s">
        <v>108</v>
      </c>
      <c r="I13" s="5" t="s">
        <v>109</v>
      </c>
      <c r="K13" s="16" t="s">
        <v>110</v>
      </c>
      <c r="L13" s="6" t="s">
        <v>92</v>
      </c>
    </row>
    <row r="14" spans="1:12" x14ac:dyDescent="0.25">
      <c r="A14" s="10">
        <v>1</v>
      </c>
      <c r="B14" s="3" t="s">
        <v>131</v>
      </c>
      <c r="C14" s="19" t="s">
        <v>65</v>
      </c>
      <c r="D14" s="19" t="s">
        <v>66</v>
      </c>
      <c r="E14" s="8">
        <v>7.99</v>
      </c>
      <c r="F14" s="8">
        <f t="shared" si="2"/>
        <v>5.593</v>
      </c>
      <c r="G14" s="8">
        <f t="shared" si="1"/>
        <v>5.593</v>
      </c>
      <c r="H14" s="5" t="s">
        <v>91</v>
      </c>
      <c r="I14" s="5" t="s">
        <v>82</v>
      </c>
      <c r="J14" s="5" t="s">
        <v>23</v>
      </c>
      <c r="K14" s="19" t="s">
        <v>69</v>
      </c>
      <c r="L14" s="6" t="s">
        <v>92</v>
      </c>
    </row>
    <row r="15" spans="1:12" ht="15" customHeight="1" x14ac:dyDescent="0.25">
      <c r="A15" s="10">
        <v>1</v>
      </c>
      <c r="B15" s="3" t="s">
        <v>132</v>
      </c>
      <c r="C15" s="16" t="s">
        <v>61</v>
      </c>
      <c r="D15" s="16" t="s">
        <v>25</v>
      </c>
      <c r="E15" s="8">
        <v>7.99</v>
      </c>
      <c r="F15" s="8">
        <f t="shared" si="2"/>
        <v>5.593</v>
      </c>
      <c r="G15" s="8">
        <f t="shared" si="1"/>
        <v>5.593</v>
      </c>
      <c r="H15" s="5" t="s">
        <v>71</v>
      </c>
      <c r="I15" s="5" t="s">
        <v>20</v>
      </c>
      <c r="J15" s="5" t="s">
        <v>72</v>
      </c>
      <c r="K15" s="16" t="s">
        <v>12</v>
      </c>
      <c r="L15" s="6" t="s">
        <v>24</v>
      </c>
    </row>
    <row r="16" spans="1:12" ht="15" customHeight="1" x14ac:dyDescent="0.25">
      <c r="A16" s="10">
        <v>1</v>
      </c>
      <c r="B16" s="3" t="s">
        <v>133</v>
      </c>
      <c r="C16" s="16" t="s">
        <v>62</v>
      </c>
      <c r="D16" s="16" t="s">
        <v>32</v>
      </c>
      <c r="E16" s="8">
        <v>3.99</v>
      </c>
      <c r="F16" s="8">
        <f t="shared" si="2"/>
        <v>2.7930000000000001</v>
      </c>
      <c r="G16" s="8">
        <f t="shared" si="1"/>
        <v>2.7930000000000001</v>
      </c>
      <c r="H16" s="5" t="s">
        <v>79</v>
      </c>
      <c r="I16" s="5" t="s">
        <v>81</v>
      </c>
      <c r="K16" s="16" t="s">
        <v>16</v>
      </c>
      <c r="L16" s="6" t="s">
        <v>92</v>
      </c>
    </row>
    <row r="17" spans="1:12" ht="15" customHeight="1" x14ac:dyDescent="0.25">
      <c r="A17" s="10">
        <v>1</v>
      </c>
      <c r="B17" s="3" t="s">
        <v>134</v>
      </c>
      <c r="C17" s="16" t="s">
        <v>97</v>
      </c>
      <c r="D17" s="16" t="s">
        <v>98</v>
      </c>
      <c r="E17" s="8">
        <v>17.989999999999998</v>
      </c>
      <c r="F17" s="8">
        <f t="shared" si="2"/>
        <v>12.592999999999998</v>
      </c>
      <c r="G17" s="8">
        <f t="shared" si="1"/>
        <v>12.592999999999998</v>
      </c>
      <c r="H17" s="5" t="s">
        <v>99</v>
      </c>
      <c r="I17" s="5" t="s">
        <v>78</v>
      </c>
      <c r="K17" s="16" t="s">
        <v>100</v>
      </c>
      <c r="L17" s="6" t="s">
        <v>92</v>
      </c>
    </row>
    <row r="18" spans="1:12" ht="15" customHeight="1" x14ac:dyDescent="0.25">
      <c r="A18" s="10">
        <v>1</v>
      </c>
      <c r="B18" s="3" t="s">
        <v>135</v>
      </c>
      <c r="C18" s="19" t="s">
        <v>63</v>
      </c>
      <c r="D18" s="20" t="s">
        <v>70</v>
      </c>
      <c r="E18" s="8">
        <v>4.99</v>
      </c>
      <c r="F18" s="8">
        <f t="shared" si="2"/>
        <v>3.4929999999999999</v>
      </c>
      <c r="G18" s="8">
        <f t="shared" si="1"/>
        <v>3.4929999999999999</v>
      </c>
      <c r="H18" s="5" t="s">
        <v>88</v>
      </c>
      <c r="I18" s="5" t="s">
        <v>82</v>
      </c>
      <c r="K18" s="19" t="s">
        <v>67</v>
      </c>
      <c r="L18" s="6" t="s">
        <v>92</v>
      </c>
    </row>
    <row r="19" spans="1:12" ht="15" customHeight="1" x14ac:dyDescent="0.25">
      <c r="B19" s="3" t="s">
        <v>83</v>
      </c>
      <c r="C19" s="18" t="s">
        <v>118</v>
      </c>
      <c r="D19" s="16" t="s">
        <v>35</v>
      </c>
      <c r="F19" s="8">
        <f t="shared" si="2"/>
        <v>0</v>
      </c>
      <c r="G19" s="8">
        <f t="shared" si="1"/>
        <v>0</v>
      </c>
      <c r="I19" s="5" t="s">
        <v>84</v>
      </c>
      <c r="J19" s="5" t="s">
        <v>18</v>
      </c>
      <c r="K19" s="16" t="s">
        <v>54</v>
      </c>
      <c r="L19" s="6" t="s">
        <v>92</v>
      </c>
    </row>
    <row r="20" spans="1:12" x14ac:dyDescent="0.25">
      <c r="B20" s="3" t="s">
        <v>85</v>
      </c>
      <c r="C20" s="18" t="s">
        <v>118</v>
      </c>
      <c r="D20" s="16" t="s">
        <v>36</v>
      </c>
      <c r="F20" s="8">
        <f t="shared" si="2"/>
        <v>0</v>
      </c>
      <c r="G20" s="8">
        <f t="shared" si="1"/>
        <v>0</v>
      </c>
      <c r="I20" s="5" t="s">
        <v>84</v>
      </c>
      <c r="J20" s="5" t="s">
        <v>86</v>
      </c>
      <c r="K20" s="16" t="s">
        <v>15</v>
      </c>
      <c r="L20" s="6" t="s">
        <v>92</v>
      </c>
    </row>
    <row r="21" spans="1:12" ht="12.75" customHeight="1" x14ac:dyDescent="0.25">
      <c r="A21" s="10">
        <v>1</v>
      </c>
      <c r="B21" s="3" t="s">
        <v>136</v>
      </c>
      <c r="C21" s="16" t="s">
        <v>117</v>
      </c>
      <c r="D21" s="16" t="s">
        <v>13</v>
      </c>
      <c r="E21" s="8">
        <v>4.99</v>
      </c>
      <c r="F21" s="8">
        <f t="shared" si="2"/>
        <v>3.4929999999999999</v>
      </c>
      <c r="G21" s="8">
        <f t="shared" si="1"/>
        <v>3.4929999999999999</v>
      </c>
      <c r="H21" s="5" t="s">
        <v>75</v>
      </c>
      <c r="I21" s="5" t="s">
        <v>76</v>
      </c>
      <c r="K21" s="16" t="s">
        <v>14</v>
      </c>
      <c r="L21" s="6" t="s">
        <v>92</v>
      </c>
    </row>
    <row r="22" spans="1:12" x14ac:dyDescent="0.25">
      <c r="C22" s="12"/>
      <c r="D22" s="11"/>
      <c r="K22" s="12"/>
    </row>
    <row r="23" spans="1:12" x14ac:dyDescent="0.25">
      <c r="A23" s="10">
        <f>SUM(A2:A21)</f>
        <v>18</v>
      </c>
      <c r="B23" s="3" t="s">
        <v>111</v>
      </c>
      <c r="E23" s="8" t="s">
        <v>112</v>
      </c>
      <c r="G23" s="8">
        <f>SUM(G2:G21)</f>
        <v>125.96</v>
      </c>
    </row>
    <row r="24" spans="1:12" x14ac:dyDescent="0.25">
      <c r="E24" s="8" t="s">
        <v>113</v>
      </c>
      <c r="G24" s="8">
        <f>5.5+(A23*0.45)</f>
        <v>13.6</v>
      </c>
    </row>
    <row r="25" spans="1:12" x14ac:dyDescent="0.25">
      <c r="E25" s="8" t="s">
        <v>114</v>
      </c>
      <c r="G25" s="8">
        <f>G23+G24</f>
        <v>139.56</v>
      </c>
    </row>
    <row r="26" spans="1:12" x14ac:dyDescent="0.25">
      <c r="C26" s="23"/>
    </row>
    <row r="27" spans="1:12" x14ac:dyDescent="0.25">
      <c r="A27" s="24" t="s">
        <v>137</v>
      </c>
      <c r="C27" s="21"/>
    </row>
    <row r="28" spans="1:12" x14ac:dyDescent="0.25">
      <c r="A28" s="24" t="s">
        <v>138</v>
      </c>
      <c r="C28" s="16"/>
      <c r="D28" s="16"/>
    </row>
    <row r="30" spans="1:12" x14ac:dyDescent="0.25">
      <c r="C30" s="21" t="s">
        <v>93</v>
      </c>
    </row>
    <row r="31" spans="1:12" ht="30" x14ac:dyDescent="0.25">
      <c r="C31" s="16" t="s">
        <v>104</v>
      </c>
      <c r="D31" s="16" t="s">
        <v>46</v>
      </c>
      <c r="K31" s="18" t="s">
        <v>58</v>
      </c>
      <c r="L31" s="6"/>
    </row>
    <row r="32" spans="1:12" ht="30" customHeight="1" x14ac:dyDescent="0.25">
      <c r="C32" s="16" t="s">
        <v>47</v>
      </c>
      <c r="D32" s="17" t="s">
        <v>48</v>
      </c>
      <c r="K32" s="16" t="s">
        <v>59</v>
      </c>
      <c r="L32" s="6"/>
    </row>
    <row r="33" spans="3:12" ht="30" x14ac:dyDescent="0.25">
      <c r="C33" s="16" t="s">
        <v>49</v>
      </c>
      <c r="D33" s="16" t="s">
        <v>50</v>
      </c>
      <c r="K33" s="16" t="s">
        <v>60</v>
      </c>
      <c r="L33" s="6"/>
    </row>
    <row r="34" spans="3:12" ht="30" x14ac:dyDescent="0.25">
      <c r="C34" s="15" t="s">
        <v>40</v>
      </c>
      <c r="D34" s="15" t="s">
        <v>41</v>
      </c>
      <c r="K34" s="16" t="s">
        <v>56</v>
      </c>
      <c r="L34" s="6"/>
    </row>
    <row r="35" spans="3:12" ht="30" x14ac:dyDescent="0.25">
      <c r="C35" s="17" t="s">
        <v>101</v>
      </c>
      <c r="D35" s="17" t="s">
        <v>102</v>
      </c>
      <c r="K35" s="17" t="s">
        <v>103</v>
      </c>
    </row>
  </sheetData>
  <sortState ref="A2:L21">
    <sortCondition ref="C2:C21"/>
  </sortState>
  <pageMargins left="0.7" right="0.7" top="1" bottom="1" header="0.3" footer="0.3"/>
  <pageSetup fitToHeight="6" orientation="landscape" r:id="rId1"/>
  <headerFooter>
    <oddHeader>&amp;LSpalding Third Grade 
Fluency
(1 copy per student)&amp;CGBS Books
11226 N 23rd Ave, Suite 103
Phoenix, AZ 85029&amp;R602-863-6000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2019-02-24T21:41:19Z</cp:lastPrinted>
  <dcterms:created xsi:type="dcterms:W3CDTF">2014-11-05T16:33:34Z</dcterms:created>
  <dcterms:modified xsi:type="dcterms:W3CDTF">2019-02-24T21:41:22Z</dcterms:modified>
</cp:coreProperties>
</file>