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Spalding Education\GBS Price-Order Forms\"/>
    </mc:Choice>
  </mc:AlternateContent>
  <bookViews>
    <workbookView xWindow="0" yWindow="90" windowWidth="20115" windowHeight="5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Sheet1!$A$1:$G$20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G5" i="1" s="1"/>
  <c r="A15" i="1"/>
  <c r="G16" i="1" s="1"/>
  <c r="F9" i="1"/>
  <c r="G9" i="1" s="1"/>
  <c r="G4" i="1"/>
  <c r="F8" i="1"/>
  <c r="G8" i="1" s="1"/>
  <c r="F7" i="1"/>
  <c r="G7" i="1" s="1"/>
  <c r="F2" i="1"/>
  <c r="F6" i="1"/>
  <c r="G6" i="1" s="1"/>
  <c r="G2" i="1"/>
  <c r="F10" i="1"/>
  <c r="G10" i="1" s="1"/>
  <c r="F11" i="1"/>
  <c r="G11" i="1" s="1"/>
  <c r="F13" i="1"/>
  <c r="G13" i="1" s="1"/>
  <c r="F12" i="1"/>
  <c r="G12" i="1" s="1"/>
  <c r="F3" i="1"/>
  <c r="G3" i="1" s="1"/>
  <c r="G15" i="1" l="1"/>
  <c r="G17" i="1" s="1"/>
</calcChain>
</file>

<file path=xl/sharedStrings.xml><?xml version="1.0" encoding="utf-8"?>
<sst xmlns="http://schemas.openxmlformats.org/spreadsheetml/2006/main" count="107" uniqueCount="90">
  <si>
    <t>Qty</t>
  </si>
  <si>
    <t>Product</t>
  </si>
  <si>
    <t>Title</t>
  </si>
  <si>
    <t>Author</t>
  </si>
  <si>
    <t>Publisher</t>
  </si>
  <si>
    <t>Retail</t>
  </si>
  <si>
    <t>Your Price</t>
  </si>
  <si>
    <t>Extended</t>
  </si>
  <si>
    <t>Lexile</t>
  </si>
  <si>
    <t>AR/RC Level</t>
  </si>
  <si>
    <t>Guided Reading Level</t>
  </si>
  <si>
    <t>Location</t>
  </si>
  <si>
    <t>CC 2-3</t>
  </si>
  <si>
    <t>Atheneum Books for Young Readers</t>
  </si>
  <si>
    <t>4.7</t>
  </si>
  <si>
    <t>680</t>
  </si>
  <si>
    <t>4.1</t>
  </si>
  <si>
    <t>740</t>
  </si>
  <si>
    <t>SP5</t>
  </si>
  <si>
    <t xml:space="preserve">Clements, Andrew </t>
  </si>
  <si>
    <t>George, Jean Craighead</t>
  </si>
  <si>
    <t>HMH Books for Young Readers</t>
  </si>
  <si>
    <t>6.0</t>
  </si>
  <si>
    <t>830</t>
  </si>
  <si>
    <t>5.0</t>
  </si>
  <si>
    <t>X</t>
  </si>
  <si>
    <t>950</t>
  </si>
  <si>
    <t>5.3</t>
  </si>
  <si>
    <t>T</t>
  </si>
  <si>
    <t>CC 4-5</t>
  </si>
  <si>
    <t>Mr. Tucket</t>
  </si>
  <si>
    <t xml:space="preserve">Paulsen, Gary </t>
  </si>
  <si>
    <t>Carry On, Mr. Bowditch</t>
  </si>
  <si>
    <t xml:space="preserve">Latham, Jean Lee </t>
  </si>
  <si>
    <t>Toliver's Secret</t>
  </si>
  <si>
    <t>Brady, Esther Wood</t>
  </si>
  <si>
    <t>Toys!: Amazing Stories Behind Some Great Inventions</t>
  </si>
  <si>
    <t xml:space="preserve">Wulffson, Don </t>
  </si>
  <si>
    <t xml:space="preserve">Markle, Sandra </t>
  </si>
  <si>
    <t>Quest for the Tree Kangaroo: An Expedition to the Cloud Forest of New Guinea</t>
  </si>
  <si>
    <t xml:space="preserve">Montogmery, Sy </t>
  </si>
  <si>
    <t xml:space="preserve">Farley, Walter </t>
  </si>
  <si>
    <t>Lincoln: A Photobiography</t>
  </si>
  <si>
    <t xml:space="preserve">Freedman, Russell </t>
  </si>
  <si>
    <t>My Librarian is a Camel: How Books Are Brought to Children Around the World</t>
  </si>
  <si>
    <t xml:space="preserve">Ruurs, Margriet </t>
  </si>
  <si>
    <t>My Side of the Mountain</t>
  </si>
  <si>
    <t>Yearling</t>
  </si>
  <si>
    <t>Lerner Publishing Group</t>
  </si>
  <si>
    <t>Random House</t>
  </si>
  <si>
    <t>Boyds Mill Press</t>
  </si>
  <si>
    <t>Puffin Books</t>
  </si>
  <si>
    <t>570</t>
  </si>
  <si>
    <t>920</t>
  </si>
  <si>
    <t>6.8</t>
  </si>
  <si>
    <t>980</t>
  </si>
  <si>
    <t>U</t>
  </si>
  <si>
    <t>5.2</t>
  </si>
  <si>
    <t>1110</t>
  </si>
  <si>
    <t>7.7</t>
  </si>
  <si>
    <t>V</t>
  </si>
  <si>
    <t>6.3</t>
  </si>
  <si>
    <t>810</t>
  </si>
  <si>
    <t>Estimate Subtotal</t>
  </si>
  <si>
    <t>Estimated Shipping</t>
  </si>
  <si>
    <t>Estimate Total</t>
  </si>
  <si>
    <t>Quantity</t>
  </si>
  <si>
    <t>Square Fish</t>
  </si>
  <si>
    <t>Hurricanes</t>
  </si>
  <si>
    <t>Mattern, Joanne</t>
  </si>
  <si>
    <t>900</t>
  </si>
  <si>
    <t>5.8</t>
  </si>
  <si>
    <t>Core Library</t>
  </si>
  <si>
    <t>Black Stallion</t>
  </si>
  <si>
    <t>Case of the Vanishing Honeybees: A Scientific Mystery</t>
  </si>
  <si>
    <t>Landry News</t>
  </si>
  <si>
    <t>9780679813439</t>
  </si>
  <si>
    <t>9780618250745</t>
  </si>
  <si>
    <t>9781467705929</t>
  </si>
  <si>
    <t>9781624030048</t>
  </si>
  <si>
    <t>9780689828683</t>
  </si>
  <si>
    <t>9780395518489</t>
  </si>
  <si>
    <t>9780440411338</t>
  </si>
  <si>
    <t>9781590780930</t>
  </si>
  <si>
    <t>9780141312422</t>
  </si>
  <si>
    <t>9780547248929</t>
  </si>
  <si>
    <t>9780679848042</t>
  </si>
  <si>
    <t>9781250034090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</si>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</sst>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 applyFill="1" applyBorder="1"/>
    <xf numFmtId="0" fontId="3" fillId="0" borderId="0" xfId="1" applyFont="1" applyBorder="1"/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49" fontId="6" fillId="0" borderId="0" xfId="0" applyNumberFormat="1" applyFont="1"/>
    <xf numFmtId="0" fontId="7" fillId="0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C1" sqref="C1"/>
    </sheetView>
  </sheetViews>
  <sheetFormatPr defaultRowHeight="15" x14ac:dyDescent="0.25"/>
  <cols>
    <col min="1" max="1" width="9.140625" style="10"/>
    <col min="2" max="2" width="15" style="3" customWidth="1"/>
    <col min="3" max="3" width="40.42578125" style="14" customWidth="1"/>
    <col min="4" max="4" width="24.85546875" style="14" customWidth="1"/>
    <col min="5" max="7" width="9.140625" style="8"/>
    <col min="8" max="10" width="9.140625" style="5"/>
    <col min="11" max="11" width="30.7109375" style="14" customWidth="1"/>
    <col min="12" max="12" width="9.140625" style="10"/>
  </cols>
  <sheetData>
    <row r="1" spans="1:12" s="1" customFormat="1" ht="45" x14ac:dyDescent="0.25">
      <c r="A1" s="9" t="s">
        <v>0</v>
      </c>
      <c r="B1" s="2" t="s">
        <v>1</v>
      </c>
      <c r="C1" s="13" t="s">
        <v>2</v>
      </c>
      <c r="D1" s="13" t="s">
        <v>3</v>
      </c>
      <c r="E1" s="7" t="s">
        <v>5</v>
      </c>
      <c r="F1" s="7" t="s">
        <v>6</v>
      </c>
      <c r="G1" s="7" t="s">
        <v>7</v>
      </c>
      <c r="H1" s="4" t="s">
        <v>8</v>
      </c>
      <c r="I1" s="4" t="s">
        <v>9</v>
      </c>
      <c r="J1" s="4" t="s">
        <v>10</v>
      </c>
      <c r="K1" s="13" t="s">
        <v>4</v>
      </c>
      <c r="L1" s="9" t="s">
        <v>11</v>
      </c>
    </row>
    <row r="2" spans="1:12" x14ac:dyDescent="0.25">
      <c r="A2" s="10">
        <v>1</v>
      </c>
      <c r="B2" s="3" t="s">
        <v>76</v>
      </c>
      <c r="C2" s="19" t="s">
        <v>73</v>
      </c>
      <c r="D2" s="20" t="s">
        <v>41</v>
      </c>
      <c r="E2" s="8">
        <v>7.99</v>
      </c>
      <c r="F2" s="8">
        <f>E2*0.7</f>
        <v>5.593</v>
      </c>
      <c r="G2" s="8">
        <f t="shared" ref="G2:G13" si="0">A2*F2</f>
        <v>5.593</v>
      </c>
      <c r="H2" s="5" t="s">
        <v>15</v>
      </c>
      <c r="I2" s="5" t="s">
        <v>57</v>
      </c>
      <c r="J2" s="5" t="s">
        <v>28</v>
      </c>
      <c r="K2" s="22" t="s">
        <v>49</v>
      </c>
      <c r="L2" s="6" t="s">
        <v>29</v>
      </c>
    </row>
    <row r="3" spans="1:12" ht="15" customHeight="1" x14ac:dyDescent="0.25">
      <c r="A3" s="10">
        <v>1</v>
      </c>
      <c r="B3" s="3" t="s">
        <v>77</v>
      </c>
      <c r="C3" s="19" t="s">
        <v>32</v>
      </c>
      <c r="D3" s="19" t="s">
        <v>33</v>
      </c>
      <c r="E3" s="8">
        <v>7.99</v>
      </c>
      <c r="F3" s="8">
        <f>E3*0.7</f>
        <v>5.593</v>
      </c>
      <c r="G3" s="8">
        <f t="shared" si="0"/>
        <v>5.593</v>
      </c>
      <c r="H3" s="5" t="s">
        <v>52</v>
      </c>
      <c r="I3" s="5" t="s">
        <v>16</v>
      </c>
      <c r="J3" s="5" t="s">
        <v>25</v>
      </c>
      <c r="K3" s="22" t="s">
        <v>21</v>
      </c>
      <c r="L3" s="6" t="s">
        <v>18</v>
      </c>
    </row>
    <row r="4" spans="1:12" ht="15" customHeight="1" x14ac:dyDescent="0.25">
      <c r="A4" s="10">
        <v>1</v>
      </c>
      <c r="B4" s="3" t="s">
        <v>78</v>
      </c>
      <c r="C4" s="19" t="s">
        <v>74</v>
      </c>
      <c r="D4" s="20" t="s">
        <v>38</v>
      </c>
      <c r="E4" s="8">
        <v>31.99</v>
      </c>
      <c r="F4" s="8">
        <f>E4*0.8</f>
        <v>25.591999999999999</v>
      </c>
      <c r="G4" s="8">
        <f t="shared" si="0"/>
        <v>25.591999999999999</v>
      </c>
      <c r="H4" s="5" t="s">
        <v>55</v>
      </c>
      <c r="I4" s="5" t="s">
        <v>22</v>
      </c>
      <c r="K4" s="22" t="s">
        <v>48</v>
      </c>
      <c r="L4" s="6" t="s">
        <v>18</v>
      </c>
    </row>
    <row r="5" spans="1:12" x14ac:dyDescent="0.25">
      <c r="A5" s="10">
        <v>1</v>
      </c>
      <c r="B5" s="3" t="s">
        <v>79</v>
      </c>
      <c r="C5" s="24" t="s">
        <v>68</v>
      </c>
      <c r="D5" s="24" t="s">
        <v>69</v>
      </c>
      <c r="E5" s="8">
        <v>15.64</v>
      </c>
      <c r="F5" s="8">
        <f>E5*0.95</f>
        <v>14.858000000000001</v>
      </c>
      <c r="G5" s="8">
        <f t="shared" si="0"/>
        <v>14.858000000000001</v>
      </c>
      <c r="H5" s="5" t="s">
        <v>70</v>
      </c>
      <c r="I5" s="5" t="s">
        <v>71</v>
      </c>
      <c r="K5" s="24" t="s">
        <v>72</v>
      </c>
      <c r="L5" s="6" t="s">
        <v>18</v>
      </c>
    </row>
    <row r="6" spans="1:12" ht="15" customHeight="1" x14ac:dyDescent="0.25">
      <c r="A6" s="10">
        <v>1</v>
      </c>
      <c r="B6" s="3" t="s">
        <v>80</v>
      </c>
      <c r="C6" s="19" t="s">
        <v>75</v>
      </c>
      <c r="D6" s="19" t="s">
        <v>19</v>
      </c>
      <c r="E6" s="8">
        <v>7.99</v>
      </c>
      <c r="F6" s="8">
        <f>E6*0.7</f>
        <v>5.593</v>
      </c>
      <c r="G6" s="8">
        <f t="shared" si="0"/>
        <v>5.593</v>
      </c>
      <c r="H6" s="5" t="s">
        <v>26</v>
      </c>
      <c r="I6" s="5" t="s">
        <v>22</v>
      </c>
      <c r="K6" s="22" t="s">
        <v>13</v>
      </c>
      <c r="L6" s="6" t="s">
        <v>18</v>
      </c>
    </row>
    <row r="7" spans="1:12" ht="15" customHeight="1" x14ac:dyDescent="0.25">
      <c r="A7" s="10">
        <v>1</v>
      </c>
      <c r="B7" s="3" t="s">
        <v>81</v>
      </c>
      <c r="C7" s="19" t="s">
        <v>42</v>
      </c>
      <c r="D7" s="20" t="s">
        <v>43</v>
      </c>
      <c r="E7" s="8">
        <v>11.99</v>
      </c>
      <c r="F7" s="8">
        <f>E7*0.7</f>
        <v>8.3929999999999989</v>
      </c>
      <c r="G7" s="8">
        <f t="shared" si="0"/>
        <v>8.3929999999999989</v>
      </c>
      <c r="H7" s="5" t="s">
        <v>58</v>
      </c>
      <c r="I7" s="5" t="s">
        <v>59</v>
      </c>
      <c r="J7" s="5" t="s">
        <v>60</v>
      </c>
      <c r="K7" s="22" t="s">
        <v>21</v>
      </c>
      <c r="L7" s="6" t="s">
        <v>12</v>
      </c>
    </row>
    <row r="8" spans="1:12" ht="15" customHeight="1" x14ac:dyDescent="0.25">
      <c r="A8" s="10">
        <v>1</v>
      </c>
      <c r="B8" s="3" t="s">
        <v>82</v>
      </c>
      <c r="C8" s="15" t="s">
        <v>30</v>
      </c>
      <c r="D8" s="15" t="s">
        <v>31</v>
      </c>
      <c r="E8" s="8">
        <v>6.99</v>
      </c>
      <c r="F8" s="8">
        <f>E8*0.7</f>
        <v>4.8929999999999998</v>
      </c>
      <c r="G8" s="8">
        <f t="shared" si="0"/>
        <v>4.8929999999999998</v>
      </c>
      <c r="H8" s="5" t="s">
        <v>23</v>
      </c>
      <c r="I8" s="5" t="s">
        <v>24</v>
      </c>
      <c r="K8" s="21" t="s">
        <v>47</v>
      </c>
      <c r="L8" s="6" t="s">
        <v>18</v>
      </c>
    </row>
    <row r="9" spans="1:12" ht="15" customHeight="1" x14ac:dyDescent="0.25">
      <c r="A9" s="10">
        <v>1</v>
      </c>
      <c r="B9" s="3" t="s">
        <v>83</v>
      </c>
      <c r="C9" s="19" t="s">
        <v>44</v>
      </c>
      <c r="D9" s="19" t="s">
        <v>45</v>
      </c>
      <c r="E9" s="8">
        <v>16.95</v>
      </c>
      <c r="F9" s="8">
        <f>E9*0.8</f>
        <v>13.56</v>
      </c>
      <c r="G9" s="8">
        <f t="shared" si="0"/>
        <v>13.56</v>
      </c>
      <c r="H9" s="5" t="s">
        <v>55</v>
      </c>
      <c r="I9" s="5" t="s">
        <v>61</v>
      </c>
      <c r="K9" s="22" t="s">
        <v>50</v>
      </c>
      <c r="L9" s="6" t="s">
        <v>29</v>
      </c>
    </row>
    <row r="10" spans="1:12" ht="15" customHeight="1" x14ac:dyDescent="0.25">
      <c r="A10" s="10">
        <v>1</v>
      </c>
      <c r="B10" s="3" t="s">
        <v>84</v>
      </c>
      <c r="C10" s="19" t="s">
        <v>46</v>
      </c>
      <c r="D10" s="20" t="s">
        <v>20</v>
      </c>
      <c r="E10" s="8">
        <v>7.99</v>
      </c>
      <c r="F10" s="8">
        <f>E10*0.7</f>
        <v>5.593</v>
      </c>
      <c r="G10" s="8">
        <f t="shared" si="0"/>
        <v>5.593</v>
      </c>
      <c r="H10" s="5" t="s">
        <v>62</v>
      </c>
      <c r="I10" s="5" t="s">
        <v>57</v>
      </c>
      <c r="J10" s="5" t="s">
        <v>56</v>
      </c>
      <c r="K10" s="22" t="s">
        <v>51</v>
      </c>
      <c r="L10" s="6" t="s">
        <v>18</v>
      </c>
    </row>
    <row r="11" spans="1:12" x14ac:dyDescent="0.25">
      <c r="A11" s="10">
        <v>1</v>
      </c>
      <c r="B11" s="3" t="s">
        <v>85</v>
      </c>
      <c r="C11" s="22" t="s">
        <v>39</v>
      </c>
      <c r="D11" s="20" t="s">
        <v>40</v>
      </c>
      <c r="E11" s="8">
        <v>9.99</v>
      </c>
      <c r="F11" s="8">
        <f>E11*0.7</f>
        <v>6.9929999999999994</v>
      </c>
      <c r="G11" s="8">
        <f t="shared" si="0"/>
        <v>6.9929999999999994</v>
      </c>
      <c r="H11" s="5" t="s">
        <v>23</v>
      </c>
      <c r="I11" s="5" t="s">
        <v>27</v>
      </c>
      <c r="J11" s="5" t="s">
        <v>56</v>
      </c>
      <c r="K11" s="22" t="s">
        <v>21</v>
      </c>
      <c r="L11" s="6" t="s">
        <v>29</v>
      </c>
    </row>
    <row r="12" spans="1:12" ht="15" customHeight="1" x14ac:dyDescent="0.25">
      <c r="A12" s="10">
        <v>1</v>
      </c>
      <c r="B12" s="3" t="s">
        <v>86</v>
      </c>
      <c r="C12" s="19" t="s">
        <v>34</v>
      </c>
      <c r="D12" s="19" t="s">
        <v>35</v>
      </c>
      <c r="E12" s="8">
        <v>6.99</v>
      </c>
      <c r="F12" s="8">
        <f>E12*0.7</f>
        <v>4.8929999999999998</v>
      </c>
      <c r="G12" s="8">
        <f t="shared" si="0"/>
        <v>4.8929999999999998</v>
      </c>
      <c r="H12" s="5" t="s">
        <v>17</v>
      </c>
      <c r="I12" s="5" t="s">
        <v>14</v>
      </c>
      <c r="K12" s="22" t="s">
        <v>47</v>
      </c>
      <c r="L12" s="6" t="s">
        <v>18</v>
      </c>
    </row>
    <row r="13" spans="1:12" ht="15" customHeight="1" x14ac:dyDescent="0.25">
      <c r="A13" s="10">
        <v>1</v>
      </c>
      <c r="B13" s="3" t="s">
        <v>87</v>
      </c>
      <c r="C13" s="19" t="s">
        <v>36</v>
      </c>
      <c r="D13" s="20" t="s">
        <v>37</v>
      </c>
      <c r="E13" s="8">
        <v>10.99</v>
      </c>
      <c r="F13" s="8">
        <f>E13*0.7</f>
        <v>7.6929999999999996</v>
      </c>
      <c r="G13" s="8">
        <f t="shared" si="0"/>
        <v>7.6929999999999996</v>
      </c>
      <c r="H13" s="5" t="s">
        <v>53</v>
      </c>
      <c r="I13" s="5" t="s">
        <v>54</v>
      </c>
      <c r="K13" s="22" t="s">
        <v>67</v>
      </c>
      <c r="L13" s="6" t="s">
        <v>29</v>
      </c>
    </row>
    <row r="14" spans="1:12" x14ac:dyDescent="0.25">
      <c r="C14" s="12"/>
      <c r="D14" s="11"/>
      <c r="K14" s="12"/>
    </row>
    <row r="15" spans="1:12" x14ac:dyDescent="0.25">
      <c r="A15" s="10">
        <f>SUM(A2:A13)</f>
        <v>12</v>
      </c>
      <c r="B15" s="3" t="s">
        <v>66</v>
      </c>
      <c r="E15" s="8" t="s">
        <v>63</v>
      </c>
      <c r="G15" s="8">
        <f>SUM(G2:G13)</f>
        <v>109.247</v>
      </c>
    </row>
    <row r="16" spans="1:12" x14ac:dyDescent="0.25">
      <c r="E16" s="8" t="s">
        <v>64</v>
      </c>
      <c r="G16" s="8">
        <f>5.5+(0.45*A15)</f>
        <v>10.9</v>
      </c>
    </row>
    <row r="17" spans="1:12" x14ac:dyDescent="0.25">
      <c r="C17" s="23"/>
      <c r="E17" s="8" t="s">
        <v>65</v>
      </c>
      <c r="G17" s="8">
        <f>SUM(G15:G16)</f>
        <v>120.14700000000001</v>
      </c>
    </row>
    <row r="18" spans="1:12" x14ac:dyDescent="0.25">
      <c r="C18" s="19"/>
      <c r="D18" s="19"/>
      <c r="K18" s="19"/>
    </row>
    <row r="19" spans="1:12" x14ac:dyDescent="0.25">
      <c r="A19" s="25" t="s">
        <v>88</v>
      </c>
      <c r="C19" s="26"/>
      <c r="K19" s="19"/>
    </row>
    <row r="20" spans="1:12" x14ac:dyDescent="0.25">
      <c r="A20" s="25" t="s">
        <v>89</v>
      </c>
      <c r="C20" s="16"/>
      <c r="D20" s="16"/>
      <c r="K20" s="18"/>
      <c r="L20" s="6"/>
    </row>
    <row r="21" spans="1:12" ht="15" customHeight="1" x14ac:dyDescent="0.25">
      <c r="C21" s="16"/>
      <c r="D21" s="17"/>
      <c r="K21" s="16"/>
      <c r="L21" s="6"/>
    </row>
    <row r="22" spans="1:12" x14ac:dyDescent="0.25">
      <c r="C22" s="16"/>
      <c r="D22" s="16"/>
      <c r="K22" s="16"/>
      <c r="L22" s="6"/>
    </row>
    <row r="23" spans="1:12" x14ac:dyDescent="0.25">
      <c r="C23" s="15"/>
      <c r="D23" s="15"/>
      <c r="K23" s="16"/>
      <c r="L23" s="6"/>
    </row>
  </sheetData>
  <sortState ref="A2:L13">
    <sortCondition ref="C2:C13"/>
  </sortState>
  <pageMargins left="0.7" right="0.7" top="1" bottom="1" header="0.3" footer="0.3"/>
  <pageSetup fitToHeight="6" orientation="landscape" r:id="rId1"/>
  <headerFooter>
    <oddHeader>&amp;LSpalding Fifth Grade 
Fluency
(1 copy per student)&amp;CGBS Books
11226 N 23rd Ave, Suite 103
Phoenix, AZ 85029&amp;R602-863-6000
fax 602-863-2400
800-851-6001
www.gbsbooks.com</oddHeader>
    <oddFooter>&amp;RRevised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2019-02-24T22:16:29Z</cp:lastPrinted>
  <dcterms:created xsi:type="dcterms:W3CDTF">2014-11-05T16:33:34Z</dcterms:created>
  <dcterms:modified xsi:type="dcterms:W3CDTF">2019-02-24T22:16:33Z</dcterms:modified>
</cp:coreProperties>
</file>