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ore Standards\"/>
    </mc:Choice>
  </mc:AlternateContent>
  <bookViews>
    <workbookView xWindow="0" yWindow="0" windowWidth="28740" windowHeight="3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Sheet1!$A$1:$H$67</definedName>
    <definedName name="_xlnm.Print_Titles" localSheetId="0">Sheet1!$4:$4</definedName>
  </definedNames>
  <calcPr calcId="152511" fullCalcOnLoad="1"/>
</workbook>
</file>

<file path=xl/calcChain.xml><?xml version="1.0" encoding="utf-8"?>
<calcChain xmlns="http://schemas.openxmlformats.org/spreadsheetml/2006/main">
  <c r="H64" i="1" l="1"/>
  <c r="A64" i="1"/>
  <c r="G50" i="1"/>
  <c r="H50" i="1" s="1"/>
  <c r="G54" i="1"/>
  <c r="H54" i="1" s="1"/>
  <c r="G37" i="1"/>
  <c r="H43" i="1"/>
  <c r="H36" i="1"/>
  <c r="H29" i="1"/>
  <c r="H28" i="1"/>
  <c r="H23" i="1"/>
  <c r="H15" i="1"/>
  <c r="H12" i="1"/>
  <c r="H11" i="1"/>
  <c r="H7" i="1"/>
  <c r="G29" i="1"/>
  <c r="G28" i="1"/>
  <c r="G27" i="1"/>
  <c r="H27" i="1" s="1"/>
  <c r="G24" i="1"/>
  <c r="H24" i="1" s="1"/>
  <c r="G23" i="1"/>
  <c r="G56" i="1"/>
  <c r="H56" i="1" s="1"/>
  <c r="G55" i="1"/>
  <c r="H55" i="1" s="1"/>
  <c r="G58" i="1"/>
  <c r="H58" i="1" s="1"/>
  <c r="G57" i="1"/>
  <c r="H57" i="1" s="1"/>
  <c r="G53" i="1"/>
  <c r="H53" i="1" s="1"/>
  <c r="G46" i="1"/>
  <c r="H46" i="1" s="1"/>
  <c r="G44" i="1"/>
  <c r="H44" i="1" s="1"/>
  <c r="G43" i="1"/>
  <c r="G38" i="1"/>
  <c r="H38" i="1" s="1"/>
  <c r="G39" i="1"/>
  <c r="H39" i="1" s="1"/>
  <c r="H37" i="1"/>
  <c r="G36" i="1"/>
  <c r="G32" i="1"/>
  <c r="H32" i="1" s="1"/>
  <c r="G31" i="1"/>
  <c r="H31" i="1" s="1"/>
  <c r="G30" i="1"/>
  <c r="H30" i="1" s="1"/>
  <c r="G26" i="1"/>
  <c r="H26" i="1" s="1"/>
  <c r="G22" i="1"/>
  <c r="H22" i="1" s="1"/>
  <c r="G19" i="1"/>
  <c r="H19" i="1" s="1"/>
  <c r="G18" i="1"/>
  <c r="H18" i="1" s="1"/>
  <c r="G14" i="1"/>
  <c r="H14" i="1" s="1"/>
  <c r="G48" i="1"/>
  <c r="H48" i="1" s="1"/>
  <c r="G40" i="1"/>
  <c r="H40" i="1" s="1"/>
  <c r="G15" i="1"/>
  <c r="G10" i="1"/>
  <c r="H10" i="1" s="1"/>
  <c r="G49" i="1"/>
  <c r="H49" i="1" s="1"/>
  <c r="G13" i="1"/>
  <c r="H13" i="1" s="1"/>
  <c r="G12" i="1"/>
  <c r="G11" i="1"/>
  <c r="G9" i="1"/>
  <c r="H9" i="1" s="1"/>
  <c r="G8" i="1"/>
  <c r="H8" i="1" s="1"/>
  <c r="G7" i="1"/>
  <c r="G6" i="1"/>
  <c r="H6" i="1" s="1"/>
</calcChain>
</file>

<file path=xl/sharedStrings.xml><?xml version="1.0" encoding="utf-8"?>
<sst xmlns="http://schemas.openxmlformats.org/spreadsheetml/2006/main" count="249" uniqueCount="186">
  <si>
    <t>English Language Arts</t>
  </si>
  <si>
    <t>Stories</t>
  </si>
  <si>
    <t>Houghton Mifflin Harcourt</t>
  </si>
  <si>
    <t>Aladdin</t>
  </si>
  <si>
    <t>NL</t>
  </si>
  <si>
    <t>OSI</t>
  </si>
  <si>
    <t>ISBN</t>
  </si>
  <si>
    <t>Title</t>
  </si>
  <si>
    <t>Author</t>
  </si>
  <si>
    <t>Retail</t>
  </si>
  <si>
    <t>AR Level</t>
  </si>
  <si>
    <t>Lexile</t>
  </si>
  <si>
    <t>Publisher</t>
  </si>
  <si>
    <t>GRL</t>
  </si>
  <si>
    <t>Square Fish</t>
  </si>
  <si>
    <t>OP</t>
  </si>
  <si>
    <t>Puffin</t>
  </si>
  <si>
    <t>Scholastic</t>
  </si>
  <si>
    <t>Binding</t>
  </si>
  <si>
    <t>Hardcover</t>
  </si>
  <si>
    <t>Mass Market</t>
  </si>
  <si>
    <t>Bantam</t>
  </si>
  <si>
    <t>Hamilton, Virginia</t>
  </si>
  <si>
    <t>X</t>
  </si>
  <si>
    <t>Hyperion</t>
  </si>
  <si>
    <t>Poetry</t>
  </si>
  <si>
    <t>Appendix B:Grades 6-8 Text Exemplars</t>
  </si>
  <si>
    <t>9780553212754</t>
  </si>
  <si>
    <t>Little Women</t>
  </si>
  <si>
    <t>Alcott, Louisa May</t>
  </si>
  <si>
    <t>9780553211283</t>
  </si>
  <si>
    <t>Adventures of Tom Sawyer</t>
  </si>
  <si>
    <t>Twain, Mark</t>
  </si>
  <si>
    <t>9780312367558</t>
  </si>
  <si>
    <t>Wrinkle in Time</t>
  </si>
  <si>
    <t>L'Engle, Madeleine</t>
  </si>
  <si>
    <t>9780689829833</t>
  </si>
  <si>
    <t>Dark is Rising</t>
  </si>
  <si>
    <t>Cooper, Susan</t>
  </si>
  <si>
    <t>Paperback</t>
  </si>
  <si>
    <t>9780064400855</t>
  </si>
  <si>
    <t>Dragonwings</t>
  </si>
  <si>
    <t>Yep, Lawrence</t>
  </si>
  <si>
    <t>W</t>
  </si>
  <si>
    <t>HarperTrophy</t>
  </si>
  <si>
    <t>9780140384512</t>
  </si>
  <si>
    <t>Roll of Thunder, Hear My Cry</t>
  </si>
  <si>
    <t>Taylor, Mildred D</t>
  </si>
  <si>
    <t>Speak</t>
  </si>
  <si>
    <t>9780679843368</t>
  </si>
  <si>
    <t>People Could Fly</t>
  </si>
  <si>
    <t>Knopf</t>
  </si>
  <si>
    <t>9780140557398</t>
  </si>
  <si>
    <t>Tale of the Mandarin Ducks</t>
  </si>
  <si>
    <t>Paterson, Katherine</t>
  </si>
  <si>
    <t>990AD</t>
  </si>
  <si>
    <t xml:space="preserve">9780679738565 </t>
  </si>
  <si>
    <t>Woman Hollering Creek (contains "Eleven")</t>
  </si>
  <si>
    <t>Cisneros, Sandra</t>
  </si>
  <si>
    <t>Vintage</t>
  </si>
  <si>
    <t>9780553494839</t>
  </si>
  <si>
    <t>Black Ships Before Troy</t>
  </si>
  <si>
    <t>Sutcliff, Rosemary</t>
  </si>
  <si>
    <t>Laurel Leaf</t>
  </si>
  <si>
    <t>Drama</t>
  </si>
  <si>
    <t>9780822210597</t>
  </si>
  <si>
    <t>Sorry, Wrong Number &amp; The Hitch Hiker</t>
  </si>
  <si>
    <t>Fletcher, Lucille</t>
  </si>
  <si>
    <t>Dramatists Play Services</t>
  </si>
  <si>
    <t>9780822203070</t>
  </si>
  <si>
    <t>Diary of Anne Frank (Play Form)</t>
  </si>
  <si>
    <t>Goodrich, Frances</t>
  </si>
  <si>
    <t>9780140556124</t>
  </si>
  <si>
    <t>Paul Revere's Ride</t>
  </si>
  <si>
    <t>Longfellow, Henry Wadsworth</t>
  </si>
  <si>
    <t>9780486285535</t>
  </si>
  <si>
    <t>100 Best-Loved Poems (contains "O Captain, My Captain"</t>
  </si>
  <si>
    <t>Smith, Phillip</t>
  </si>
  <si>
    <t>Dover</t>
  </si>
  <si>
    <t>9780486415826</t>
  </si>
  <si>
    <t>Jabberwocky and Other Poems</t>
  </si>
  <si>
    <t>Carroll, Lewis</t>
  </si>
  <si>
    <t>Twelfth Song of Thunder</t>
  </si>
  <si>
    <t>9781593080501</t>
  </si>
  <si>
    <t>Collected Poems of Emily Dickinson</t>
  </si>
  <si>
    <t>Dickinson, Emily</t>
  </si>
  <si>
    <t>Barnes &amp; Noble</t>
  </si>
  <si>
    <t>9780486278087</t>
  </si>
  <si>
    <t>Early Poems</t>
  </si>
  <si>
    <t>Yeats, William Butler</t>
  </si>
  <si>
    <t>9780486275505</t>
  </si>
  <si>
    <t>Road Not Taken and Other Poems</t>
  </si>
  <si>
    <t>Frost, Robert</t>
  </si>
  <si>
    <t>9780486280578</t>
  </si>
  <si>
    <t>Chicago Poems</t>
  </si>
  <si>
    <t>Sandburg, Carl</t>
  </si>
  <si>
    <t>I, Too, Sing America</t>
  </si>
  <si>
    <t>Clinton, Catherine</t>
  </si>
  <si>
    <t>NP</t>
  </si>
  <si>
    <t>9781556591600</t>
  </si>
  <si>
    <t>Book of Questions</t>
  </si>
  <si>
    <t>Neruda, Pablo</t>
  </si>
  <si>
    <t>Copper Canyon Press</t>
  </si>
  <si>
    <t>9780811807586</t>
  </si>
  <si>
    <t>Gary Soto: New and Selected Poems</t>
  </si>
  <si>
    <t>Soto, Gary</t>
  </si>
  <si>
    <t>Chronicle</t>
  </si>
  <si>
    <t>Poems for My Librarian, Mrs. Long</t>
  </si>
  <si>
    <t>9780807842300</t>
  </si>
  <si>
    <t>Adams-Jefferson Letters</t>
  </si>
  <si>
    <t>Adams, John</t>
  </si>
  <si>
    <t>University of North Carolina</t>
  </si>
  <si>
    <t>9780486284996</t>
  </si>
  <si>
    <t>Narrative of the Life of Frederick Douglass</t>
  </si>
  <si>
    <t>Douglass, Frederick</t>
  </si>
  <si>
    <t>9780141442068</t>
  </si>
  <si>
    <t>Blood, Toil, Tears and Sweat: The Great Speeches</t>
  </si>
  <si>
    <t>Churchill, Winston</t>
  </si>
  <si>
    <t>Penguin</t>
  </si>
  <si>
    <t>Harriet Tubman: Conductor on the Underground Railroad</t>
  </si>
  <si>
    <t>Petry, Ann</t>
  </si>
  <si>
    <t>Amistad</t>
  </si>
  <si>
    <t>9780140053203</t>
  </si>
  <si>
    <t>Travels With Charley: In Search of America</t>
  </si>
  <si>
    <t>Steinbeck, John</t>
  </si>
  <si>
    <t>Informational Texts: English Language Arts</t>
  </si>
  <si>
    <t>Informational Texts: History/Social Studies</t>
  </si>
  <si>
    <t>9780880801447</t>
  </si>
  <si>
    <t>Constitution of the United States</t>
  </si>
  <si>
    <t>National Center for Constitutional Studies</t>
  </si>
  <si>
    <t>9780805077643</t>
  </si>
  <si>
    <t>Night to Remember</t>
  </si>
  <si>
    <t>Lord, Walter</t>
  </si>
  <si>
    <t>Holt McDougal</t>
  </si>
  <si>
    <t>Isaacson, Philip</t>
  </si>
  <si>
    <t>9780439203074</t>
  </si>
  <si>
    <t>Great Fire</t>
  </si>
  <si>
    <t>Murphy, Jim</t>
  </si>
  <si>
    <t>Vincent Van Gogh: Portrait of an Artist</t>
  </si>
  <si>
    <t>9780670035359</t>
  </si>
  <si>
    <t>This Land Was Made for You and Me</t>
  </si>
  <si>
    <t>Patridge, Elizabeth</t>
  </si>
  <si>
    <t>Viking</t>
  </si>
  <si>
    <t>9780786886203</t>
  </si>
  <si>
    <t>Words We Live By</t>
  </si>
  <si>
    <t>Monk, Linda R</t>
  </si>
  <si>
    <t>9780823421954</t>
  </si>
  <si>
    <t>Freedom Walkers</t>
  </si>
  <si>
    <t>Freedman, Russell</t>
  </si>
  <si>
    <t>Holiday House</t>
  </si>
  <si>
    <t>Informational Texts: Science, Mathematics, Technical Subjects</t>
  </si>
  <si>
    <t>9780395316689</t>
  </si>
  <si>
    <t>Cathedral: The Story of Its Construction</t>
  </si>
  <si>
    <t>Macaulay, David</t>
  </si>
  <si>
    <t>9780486473178</t>
  </si>
  <si>
    <t>Building of Manhattan</t>
  </si>
  <si>
    <t>Mackay, Donald</t>
  </si>
  <si>
    <t>9780805062991</t>
  </si>
  <si>
    <t>Number Devil: A Mathematical Adventure</t>
  </si>
  <si>
    <t>Metropolitan Books</t>
  </si>
  <si>
    <t>9780471315704</t>
  </si>
  <si>
    <t>Math Trek: Adventures in the Math Zone</t>
  </si>
  <si>
    <t>Peterson, Ivars</t>
  </si>
  <si>
    <t>Jossey-Bass</t>
  </si>
  <si>
    <t>9780767906999</t>
  </si>
  <si>
    <t>Geeks: How Two Lost Boys Rode the Internet Out of Idaho</t>
  </si>
  <si>
    <t>Katz, Jon</t>
  </si>
  <si>
    <t>Enzensberger, Hans Magnus</t>
  </si>
  <si>
    <t>Short Walk Around the Pyramids &amp; Through Worlds of Art</t>
  </si>
  <si>
    <t>Broadway</t>
  </si>
  <si>
    <t>9780679740391</t>
  </si>
  <si>
    <t>Evolution of Useful Things</t>
  </si>
  <si>
    <t>Petroski, Henry</t>
  </si>
  <si>
    <t>Geology : UXL Encyclopedia of Science</t>
  </si>
  <si>
    <t>Astronomy and Space</t>
  </si>
  <si>
    <t>New Book of Popular Science</t>
  </si>
  <si>
    <t>Invasive Plant Inventory (online resource)</t>
  </si>
  <si>
    <t>http://www.cal-ipc.org/ip/inventory/weedlist.php</t>
  </si>
  <si>
    <t>Quantity</t>
  </si>
  <si>
    <t>School Price</t>
  </si>
  <si>
    <t>Extended Cost</t>
  </si>
  <si>
    <t>9780544582569</t>
  </si>
  <si>
    <t>9780062668264</t>
  </si>
  <si>
    <t>Subtotal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</si>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</sst>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9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5" fillId="0" borderId="0" xfId="0" applyNumberFormat="1" applyFont="1"/>
    <xf numFmtId="0" fontId="7" fillId="0" borderId="0" xfId="1" applyFont="1" applyFill="1" applyBorder="1"/>
    <xf numFmtId="0" fontId="0" fillId="0" borderId="0" xfId="0" applyFont="1" applyBorder="1"/>
    <xf numFmtId="49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>
      <selection activeCell="C4" sqref="C4"/>
    </sheetView>
  </sheetViews>
  <sheetFormatPr defaultRowHeight="12.75" x14ac:dyDescent="0.2"/>
  <cols>
    <col min="1" max="1" width="9.140625" style="2"/>
    <col min="2" max="2" width="15.85546875" style="1" customWidth="1"/>
    <col min="3" max="3" width="44.28515625" customWidth="1"/>
    <col min="4" max="4" width="19.140625" customWidth="1"/>
    <col min="5" max="5" width="14.28515625" style="2" customWidth="1"/>
    <col min="6" max="6" width="9.140625" style="3"/>
    <col min="7" max="7" width="9.140625" style="2"/>
    <col min="8" max="8" width="10" style="2" customWidth="1"/>
    <col min="9" max="10" width="9.140625" style="2"/>
    <col min="11" max="11" width="9.140625" style="4"/>
    <col min="12" max="12" width="23.140625" customWidth="1"/>
  </cols>
  <sheetData>
    <row r="1" spans="1:12" x14ac:dyDescent="0.2">
      <c r="C1" t="s">
        <v>0</v>
      </c>
    </row>
    <row r="2" spans="1:12" x14ac:dyDescent="0.2">
      <c r="C2" t="s">
        <v>26</v>
      </c>
    </row>
    <row r="4" spans="1:12" s="10" customFormat="1" ht="25.5" x14ac:dyDescent="0.2">
      <c r="A4" s="12" t="s">
        <v>178</v>
      </c>
      <c r="B4" s="11" t="s">
        <v>6</v>
      </c>
      <c r="C4" s="10" t="s">
        <v>7</v>
      </c>
      <c r="D4" s="10" t="s">
        <v>8</v>
      </c>
      <c r="E4" s="12" t="s">
        <v>18</v>
      </c>
      <c r="F4" s="13" t="s">
        <v>9</v>
      </c>
      <c r="G4" s="12" t="s">
        <v>179</v>
      </c>
      <c r="H4" s="12" t="s">
        <v>180</v>
      </c>
      <c r="I4" s="12" t="s">
        <v>11</v>
      </c>
      <c r="J4" s="12" t="s">
        <v>13</v>
      </c>
      <c r="K4" s="14" t="s">
        <v>10</v>
      </c>
      <c r="L4" s="10" t="s">
        <v>12</v>
      </c>
    </row>
    <row r="5" spans="1:12" x14ac:dyDescent="0.2">
      <c r="C5" s="8" t="s">
        <v>1</v>
      </c>
    </row>
    <row r="6" spans="1:12" x14ac:dyDescent="0.2">
      <c r="A6" s="2">
        <v>1</v>
      </c>
      <c r="B6" s="6" t="s">
        <v>27</v>
      </c>
      <c r="C6" t="s">
        <v>28</v>
      </c>
      <c r="D6" t="s">
        <v>29</v>
      </c>
      <c r="E6" s="5" t="s">
        <v>20</v>
      </c>
      <c r="F6" s="3">
        <v>5.95</v>
      </c>
      <c r="G6" s="3">
        <f>F6*0.7</f>
        <v>4.165</v>
      </c>
      <c r="H6" s="3">
        <f>A6*G6</f>
        <v>4.165</v>
      </c>
      <c r="L6" t="s">
        <v>21</v>
      </c>
    </row>
    <row r="7" spans="1:12" x14ac:dyDescent="0.2">
      <c r="A7" s="2">
        <v>1</v>
      </c>
      <c r="B7" s="6" t="s">
        <v>30</v>
      </c>
      <c r="C7" t="s">
        <v>31</v>
      </c>
      <c r="D7" t="s">
        <v>32</v>
      </c>
      <c r="E7" s="5" t="s">
        <v>20</v>
      </c>
      <c r="F7" s="3">
        <v>5.95</v>
      </c>
      <c r="G7" s="3">
        <f t="shared" ref="G7:G15" si="0">F7*0.7</f>
        <v>4.165</v>
      </c>
      <c r="H7" s="3">
        <f t="shared" ref="H7:H15" si="1">A7*G7</f>
        <v>4.165</v>
      </c>
      <c r="I7" s="2">
        <v>950</v>
      </c>
      <c r="K7" s="4">
        <v>5.3</v>
      </c>
      <c r="L7" t="s">
        <v>21</v>
      </c>
    </row>
    <row r="8" spans="1:12" x14ac:dyDescent="0.2">
      <c r="A8" s="2">
        <v>1</v>
      </c>
      <c r="B8" s="6" t="s">
        <v>33</v>
      </c>
      <c r="C8" s="7" t="s">
        <v>34</v>
      </c>
      <c r="D8" t="s">
        <v>35</v>
      </c>
      <c r="E8" s="5" t="s">
        <v>20</v>
      </c>
      <c r="F8" s="3">
        <v>6.99</v>
      </c>
      <c r="G8" s="3">
        <f t="shared" si="0"/>
        <v>4.8929999999999998</v>
      </c>
      <c r="H8" s="3">
        <f t="shared" si="1"/>
        <v>4.8929999999999998</v>
      </c>
      <c r="I8" s="2">
        <v>740</v>
      </c>
      <c r="K8" s="4">
        <v>4.7</v>
      </c>
      <c r="L8" t="s">
        <v>14</v>
      </c>
    </row>
    <row r="9" spans="1:12" x14ac:dyDescent="0.2">
      <c r="A9" s="2">
        <v>1</v>
      </c>
      <c r="B9" s="6" t="s">
        <v>36</v>
      </c>
      <c r="C9" s="7" t="s">
        <v>37</v>
      </c>
      <c r="D9" t="s">
        <v>38</v>
      </c>
      <c r="E9" s="5" t="s">
        <v>39</v>
      </c>
      <c r="F9" s="3">
        <v>7.99</v>
      </c>
      <c r="G9" s="3">
        <f t="shared" si="0"/>
        <v>5.593</v>
      </c>
      <c r="H9" s="3">
        <f t="shared" si="1"/>
        <v>5.593</v>
      </c>
      <c r="I9" s="2">
        <v>920</v>
      </c>
      <c r="J9" s="2" t="s">
        <v>23</v>
      </c>
      <c r="K9" s="4">
        <v>6.2</v>
      </c>
      <c r="L9" t="s">
        <v>3</v>
      </c>
    </row>
    <row r="10" spans="1:12" x14ac:dyDescent="0.2">
      <c r="A10" s="2">
        <v>1</v>
      </c>
      <c r="B10" s="6" t="s">
        <v>40</v>
      </c>
      <c r="C10" s="7" t="s">
        <v>41</v>
      </c>
      <c r="D10" t="s">
        <v>42</v>
      </c>
      <c r="E10" s="5" t="s">
        <v>39</v>
      </c>
      <c r="F10" s="3">
        <v>7.99</v>
      </c>
      <c r="G10" s="3">
        <f>F10*0.7</f>
        <v>5.593</v>
      </c>
      <c r="H10" s="3">
        <f t="shared" si="1"/>
        <v>5.593</v>
      </c>
      <c r="I10" s="2">
        <v>870</v>
      </c>
      <c r="J10" s="2" t="s">
        <v>43</v>
      </c>
      <c r="K10" s="4">
        <v>5.3</v>
      </c>
      <c r="L10" s="7" t="s">
        <v>44</v>
      </c>
    </row>
    <row r="11" spans="1:12" x14ac:dyDescent="0.2">
      <c r="A11" s="2">
        <v>1</v>
      </c>
      <c r="B11" s="6" t="s">
        <v>45</v>
      </c>
      <c r="C11" s="7" t="s">
        <v>46</v>
      </c>
      <c r="D11" t="s">
        <v>47</v>
      </c>
      <c r="E11" s="5" t="s">
        <v>39</v>
      </c>
      <c r="F11" s="3">
        <v>8.99</v>
      </c>
      <c r="G11" s="3">
        <f t="shared" si="0"/>
        <v>6.2930000000000001</v>
      </c>
      <c r="H11" s="3">
        <f t="shared" si="1"/>
        <v>6.2930000000000001</v>
      </c>
      <c r="I11" s="2">
        <v>920</v>
      </c>
      <c r="K11" s="4">
        <v>5.7</v>
      </c>
      <c r="L11" t="s">
        <v>48</v>
      </c>
    </row>
    <row r="12" spans="1:12" x14ac:dyDescent="0.2">
      <c r="A12" s="2">
        <v>1</v>
      </c>
      <c r="B12" s="6" t="s">
        <v>49</v>
      </c>
      <c r="C12" s="7" t="s">
        <v>50</v>
      </c>
      <c r="D12" t="s">
        <v>22</v>
      </c>
      <c r="E12" s="5" t="s">
        <v>39</v>
      </c>
      <c r="F12" s="3">
        <v>13</v>
      </c>
      <c r="G12" s="3">
        <f t="shared" si="0"/>
        <v>9.1</v>
      </c>
      <c r="H12" s="3">
        <f t="shared" si="1"/>
        <v>9.1</v>
      </c>
      <c r="I12" s="2">
        <v>660</v>
      </c>
      <c r="K12" s="4">
        <v>4.3</v>
      </c>
      <c r="L12" t="s">
        <v>51</v>
      </c>
    </row>
    <row r="13" spans="1:12" x14ac:dyDescent="0.2">
      <c r="A13" s="2">
        <v>1</v>
      </c>
      <c r="B13" s="6" t="s">
        <v>52</v>
      </c>
      <c r="C13" s="7" t="s">
        <v>53</v>
      </c>
      <c r="D13" t="s">
        <v>54</v>
      </c>
      <c r="E13" s="5" t="s">
        <v>39</v>
      </c>
      <c r="F13" s="3">
        <v>7.99</v>
      </c>
      <c r="G13" s="3">
        <f t="shared" si="0"/>
        <v>5.593</v>
      </c>
      <c r="H13" s="3">
        <f t="shared" si="1"/>
        <v>5.593</v>
      </c>
      <c r="I13" s="2" t="s">
        <v>55</v>
      </c>
      <c r="K13" s="4">
        <v>5.6</v>
      </c>
      <c r="L13" t="s">
        <v>16</v>
      </c>
    </row>
    <row r="14" spans="1:12" x14ac:dyDescent="0.2">
      <c r="A14" s="2">
        <v>1</v>
      </c>
      <c r="B14" s="6" t="s">
        <v>56</v>
      </c>
      <c r="C14" s="7" t="s">
        <v>57</v>
      </c>
      <c r="D14" t="s">
        <v>58</v>
      </c>
      <c r="E14" s="5" t="s">
        <v>39</v>
      </c>
      <c r="F14" s="3">
        <v>15</v>
      </c>
      <c r="G14" s="3">
        <f t="shared" si="0"/>
        <v>10.5</v>
      </c>
      <c r="H14" s="3">
        <f t="shared" si="1"/>
        <v>10.5</v>
      </c>
      <c r="I14" s="2">
        <v>960</v>
      </c>
      <c r="K14" s="4">
        <v>5.5</v>
      </c>
      <c r="L14" t="s">
        <v>59</v>
      </c>
    </row>
    <row r="15" spans="1:12" x14ac:dyDescent="0.2">
      <c r="A15" s="2">
        <v>1</v>
      </c>
      <c r="B15" s="1" t="s">
        <v>60</v>
      </c>
      <c r="C15" s="7" t="s">
        <v>61</v>
      </c>
      <c r="D15" t="s">
        <v>62</v>
      </c>
      <c r="E15" s="2" t="s">
        <v>20</v>
      </c>
      <c r="F15" s="3">
        <v>7.99</v>
      </c>
      <c r="G15" s="3">
        <f t="shared" si="0"/>
        <v>5.593</v>
      </c>
      <c r="H15" s="3">
        <f t="shared" si="1"/>
        <v>5.593</v>
      </c>
      <c r="I15" s="2">
        <v>1300</v>
      </c>
      <c r="K15" s="4">
        <v>6.8</v>
      </c>
      <c r="L15" t="s">
        <v>63</v>
      </c>
    </row>
    <row r="16" spans="1:12" x14ac:dyDescent="0.2">
      <c r="B16" s="6"/>
      <c r="C16" s="7"/>
      <c r="E16" s="5"/>
      <c r="G16" s="3"/>
      <c r="H16" s="3"/>
    </row>
    <row r="17" spans="1:12" x14ac:dyDescent="0.2">
      <c r="B17" s="6"/>
      <c r="C17" s="8" t="s">
        <v>64</v>
      </c>
      <c r="E17" s="5"/>
      <c r="G17" s="3"/>
      <c r="H17" s="3"/>
    </row>
    <row r="18" spans="1:12" x14ac:dyDescent="0.2">
      <c r="A18" s="2">
        <v>1</v>
      </c>
      <c r="B18" s="6" t="s">
        <v>65</v>
      </c>
      <c r="C18" s="7" t="s">
        <v>66</v>
      </c>
      <c r="D18" t="s">
        <v>67</v>
      </c>
      <c r="E18" s="5" t="s">
        <v>39</v>
      </c>
      <c r="F18" s="3">
        <v>10</v>
      </c>
      <c r="G18" s="3">
        <f>F18*0.95</f>
        <v>9.5</v>
      </c>
      <c r="H18" s="3">
        <f t="shared" ref="H18:H19" si="2">A18*G18</f>
        <v>9.5</v>
      </c>
      <c r="L18" t="s">
        <v>68</v>
      </c>
    </row>
    <row r="19" spans="1:12" x14ac:dyDescent="0.2">
      <c r="A19" s="2">
        <v>1</v>
      </c>
      <c r="B19" s="6" t="s">
        <v>69</v>
      </c>
      <c r="C19" s="7" t="s">
        <v>70</v>
      </c>
      <c r="D19" t="s">
        <v>71</v>
      </c>
      <c r="E19" s="5" t="s">
        <v>39</v>
      </c>
      <c r="F19" s="3">
        <v>10</v>
      </c>
      <c r="G19" s="3">
        <f>F19*0.95</f>
        <v>9.5</v>
      </c>
      <c r="H19" s="3">
        <f t="shared" si="2"/>
        <v>9.5</v>
      </c>
      <c r="L19" t="s">
        <v>68</v>
      </c>
    </row>
    <row r="21" spans="1:12" x14ac:dyDescent="0.2">
      <c r="C21" s="8" t="s">
        <v>25</v>
      </c>
    </row>
    <row r="22" spans="1:12" x14ac:dyDescent="0.2">
      <c r="A22" s="2">
        <v>1</v>
      </c>
      <c r="B22" s="6" t="s">
        <v>72</v>
      </c>
      <c r="C22" t="s">
        <v>73</v>
      </c>
      <c r="D22" t="s">
        <v>74</v>
      </c>
      <c r="E22" s="5" t="s">
        <v>39</v>
      </c>
      <c r="F22" s="3">
        <v>6.99</v>
      </c>
      <c r="G22" s="3">
        <f>F22*0.7</f>
        <v>4.8929999999999998</v>
      </c>
      <c r="H22" s="3">
        <f t="shared" ref="H22:H24" si="3">A22*G22</f>
        <v>4.8929999999999998</v>
      </c>
      <c r="I22" s="5" t="s">
        <v>98</v>
      </c>
      <c r="K22" s="4">
        <v>5.7</v>
      </c>
      <c r="L22" t="s">
        <v>16</v>
      </c>
    </row>
    <row r="23" spans="1:12" x14ac:dyDescent="0.2">
      <c r="A23" s="2">
        <v>1</v>
      </c>
      <c r="B23" s="6" t="s">
        <v>75</v>
      </c>
      <c r="C23" t="s">
        <v>76</v>
      </c>
      <c r="D23" t="s">
        <v>77</v>
      </c>
      <c r="E23" s="5" t="s">
        <v>39</v>
      </c>
      <c r="F23" s="3">
        <v>4</v>
      </c>
      <c r="G23" s="3">
        <f>F23*0.85</f>
        <v>3.4</v>
      </c>
      <c r="H23" s="3">
        <f t="shared" si="3"/>
        <v>3.4</v>
      </c>
      <c r="L23" t="s">
        <v>78</v>
      </c>
    </row>
    <row r="24" spans="1:12" x14ac:dyDescent="0.2">
      <c r="A24" s="2">
        <v>1</v>
      </c>
      <c r="B24" s="6" t="s">
        <v>79</v>
      </c>
      <c r="C24" t="s">
        <v>80</v>
      </c>
      <c r="D24" t="s">
        <v>81</v>
      </c>
      <c r="E24" s="5" t="s">
        <v>39</v>
      </c>
      <c r="F24" s="3">
        <v>3</v>
      </c>
      <c r="G24" s="3">
        <f>F24*0.85</f>
        <v>2.5499999999999998</v>
      </c>
      <c r="H24" s="3">
        <f t="shared" si="3"/>
        <v>2.5499999999999998</v>
      </c>
      <c r="L24" t="s">
        <v>78</v>
      </c>
    </row>
    <row r="25" spans="1:12" x14ac:dyDescent="0.2">
      <c r="B25" s="6"/>
      <c r="C25" t="s">
        <v>82</v>
      </c>
      <c r="E25" s="5"/>
      <c r="F25" s="3" t="s">
        <v>4</v>
      </c>
      <c r="G25" s="3"/>
      <c r="H25" s="3"/>
      <c r="L25" t="s">
        <v>4</v>
      </c>
    </row>
    <row r="26" spans="1:12" x14ac:dyDescent="0.2">
      <c r="A26" s="2">
        <v>1</v>
      </c>
      <c r="B26" s="6" t="s">
        <v>83</v>
      </c>
      <c r="C26" t="s">
        <v>84</v>
      </c>
      <c r="D26" t="s">
        <v>85</v>
      </c>
      <c r="E26" s="5" t="s">
        <v>39</v>
      </c>
      <c r="F26" s="3">
        <v>7.95</v>
      </c>
      <c r="G26" s="3">
        <f>F26*0.8</f>
        <v>6.36</v>
      </c>
      <c r="H26" s="3">
        <f t="shared" ref="H26:H32" si="4">A26*G26</f>
        <v>6.36</v>
      </c>
      <c r="L26" t="s">
        <v>86</v>
      </c>
    </row>
    <row r="27" spans="1:12" x14ac:dyDescent="0.2">
      <c r="A27" s="2">
        <v>1</v>
      </c>
      <c r="B27" s="6" t="s">
        <v>87</v>
      </c>
      <c r="C27" t="s">
        <v>88</v>
      </c>
      <c r="D27" t="s">
        <v>89</v>
      </c>
      <c r="E27" s="5" t="s">
        <v>39</v>
      </c>
      <c r="F27" s="3">
        <v>4</v>
      </c>
      <c r="G27" s="3">
        <f>F27*0.85</f>
        <v>3.4</v>
      </c>
      <c r="H27" s="3">
        <f t="shared" si="4"/>
        <v>3.4</v>
      </c>
      <c r="L27" t="s">
        <v>78</v>
      </c>
    </row>
    <row r="28" spans="1:12" x14ac:dyDescent="0.2">
      <c r="A28" s="2">
        <v>1</v>
      </c>
      <c r="B28" s="6" t="s">
        <v>90</v>
      </c>
      <c r="C28" t="s">
        <v>91</v>
      </c>
      <c r="D28" t="s">
        <v>92</v>
      </c>
      <c r="E28" s="5" t="s">
        <v>39</v>
      </c>
      <c r="F28" s="3">
        <v>3</v>
      </c>
      <c r="G28" s="3">
        <f t="shared" ref="G28:G29" si="5">F28*0.85</f>
        <v>2.5499999999999998</v>
      </c>
      <c r="H28" s="3">
        <f t="shared" si="4"/>
        <v>2.5499999999999998</v>
      </c>
      <c r="L28" t="s">
        <v>78</v>
      </c>
    </row>
    <row r="29" spans="1:12" x14ac:dyDescent="0.2">
      <c r="A29" s="2">
        <v>1</v>
      </c>
      <c r="B29" s="6" t="s">
        <v>93</v>
      </c>
      <c r="C29" t="s">
        <v>94</v>
      </c>
      <c r="D29" t="s">
        <v>95</v>
      </c>
      <c r="E29" s="5" t="s">
        <v>39</v>
      </c>
      <c r="F29" s="3">
        <v>3</v>
      </c>
      <c r="G29" s="3">
        <f t="shared" si="5"/>
        <v>2.5499999999999998</v>
      </c>
      <c r="H29" s="3">
        <f t="shared" si="4"/>
        <v>2.5499999999999998</v>
      </c>
      <c r="L29" t="s">
        <v>78</v>
      </c>
    </row>
    <row r="30" spans="1:12" x14ac:dyDescent="0.2">
      <c r="A30" s="2">
        <v>1</v>
      </c>
      <c r="B30" s="6" t="s">
        <v>181</v>
      </c>
      <c r="C30" t="s">
        <v>96</v>
      </c>
      <c r="D30" t="s">
        <v>97</v>
      </c>
      <c r="E30" s="5" t="s">
        <v>39</v>
      </c>
      <c r="F30" s="3">
        <v>9.99</v>
      </c>
      <c r="G30" s="3">
        <f>F30*0.7</f>
        <v>6.9929999999999994</v>
      </c>
      <c r="H30" s="3">
        <f t="shared" si="4"/>
        <v>6.9929999999999994</v>
      </c>
      <c r="I30" s="2" t="s">
        <v>98</v>
      </c>
      <c r="L30" t="s">
        <v>2</v>
      </c>
    </row>
    <row r="31" spans="1:12" x14ac:dyDescent="0.2">
      <c r="A31" s="2">
        <v>1</v>
      </c>
      <c r="B31" s="6" t="s">
        <v>99</v>
      </c>
      <c r="C31" t="s">
        <v>100</v>
      </c>
      <c r="D31" t="s">
        <v>101</v>
      </c>
      <c r="E31" s="5" t="s">
        <v>39</v>
      </c>
      <c r="F31" s="3">
        <v>14</v>
      </c>
      <c r="G31" s="3">
        <f>F31*0.8</f>
        <v>11.200000000000001</v>
      </c>
      <c r="H31" s="3">
        <f t="shared" si="4"/>
        <v>11.200000000000001</v>
      </c>
      <c r="L31" t="s">
        <v>102</v>
      </c>
    </row>
    <row r="32" spans="1:12" x14ac:dyDescent="0.2">
      <c r="A32" s="2">
        <v>1</v>
      </c>
      <c r="B32" s="6" t="s">
        <v>103</v>
      </c>
      <c r="C32" t="s">
        <v>104</v>
      </c>
      <c r="D32" t="s">
        <v>105</v>
      </c>
      <c r="E32" s="5" t="s">
        <v>39</v>
      </c>
      <c r="F32" s="3">
        <v>15.95</v>
      </c>
      <c r="G32" s="3">
        <f>F32*0.8</f>
        <v>12.76</v>
      </c>
      <c r="H32" s="3">
        <f t="shared" si="4"/>
        <v>12.76</v>
      </c>
      <c r="L32" t="s">
        <v>106</v>
      </c>
    </row>
    <row r="33" spans="1:12" x14ac:dyDescent="0.2">
      <c r="B33" s="6"/>
      <c r="C33" t="s">
        <v>107</v>
      </c>
      <c r="E33" s="5"/>
      <c r="F33" s="3" t="s">
        <v>4</v>
      </c>
      <c r="G33" s="3"/>
      <c r="H33" s="3"/>
      <c r="L33" t="s">
        <v>4</v>
      </c>
    </row>
    <row r="34" spans="1:12" x14ac:dyDescent="0.2">
      <c r="B34" s="6"/>
      <c r="E34" s="5"/>
      <c r="G34" s="3"/>
      <c r="H34" s="3"/>
    </row>
    <row r="35" spans="1:12" x14ac:dyDescent="0.2">
      <c r="B35" s="6"/>
      <c r="C35" s="8" t="s">
        <v>125</v>
      </c>
      <c r="E35" s="5"/>
      <c r="G35" s="3"/>
      <c r="H35" s="3"/>
    </row>
    <row r="36" spans="1:12" x14ac:dyDescent="0.2">
      <c r="A36" s="2">
        <v>1</v>
      </c>
      <c r="B36" s="6" t="s">
        <v>108</v>
      </c>
      <c r="C36" s="7" t="s">
        <v>109</v>
      </c>
      <c r="D36" s="7" t="s">
        <v>110</v>
      </c>
      <c r="E36" s="5" t="s">
        <v>39</v>
      </c>
      <c r="F36" s="3">
        <v>37.5</v>
      </c>
      <c r="G36" s="3">
        <f>F36*0.85</f>
        <v>31.875</v>
      </c>
      <c r="H36" s="3">
        <f t="shared" ref="H36:H40" si="6">A36*G36</f>
        <v>31.875</v>
      </c>
      <c r="L36" s="7" t="s">
        <v>111</v>
      </c>
    </row>
    <row r="37" spans="1:12" x14ac:dyDescent="0.2">
      <c r="A37" s="2">
        <v>1</v>
      </c>
      <c r="B37" s="6" t="s">
        <v>112</v>
      </c>
      <c r="C37" s="7" t="s">
        <v>113</v>
      </c>
      <c r="D37" s="7" t="s">
        <v>114</v>
      </c>
      <c r="E37" s="5" t="s">
        <v>39</v>
      </c>
      <c r="F37" s="3">
        <v>3</v>
      </c>
      <c r="G37" s="3">
        <f>F37*0.85</f>
        <v>2.5499999999999998</v>
      </c>
      <c r="H37" s="3">
        <f t="shared" si="6"/>
        <v>2.5499999999999998</v>
      </c>
      <c r="I37" s="2">
        <v>1080</v>
      </c>
      <c r="L37" s="7" t="s">
        <v>78</v>
      </c>
    </row>
    <row r="38" spans="1:12" x14ac:dyDescent="0.2">
      <c r="A38" s="2">
        <v>1</v>
      </c>
      <c r="B38" s="6" t="s">
        <v>115</v>
      </c>
      <c r="C38" s="7" t="s">
        <v>116</v>
      </c>
      <c r="D38" s="7" t="s">
        <v>117</v>
      </c>
      <c r="E38" s="5" t="s">
        <v>39</v>
      </c>
      <c r="F38" s="3">
        <v>18</v>
      </c>
      <c r="G38" s="3">
        <f>F38*0.7</f>
        <v>12.6</v>
      </c>
      <c r="H38" s="3">
        <f t="shared" si="6"/>
        <v>12.6</v>
      </c>
      <c r="L38" s="7" t="s">
        <v>118</v>
      </c>
    </row>
    <row r="39" spans="1:12" x14ac:dyDescent="0.2">
      <c r="A39" s="2">
        <v>1</v>
      </c>
      <c r="B39" s="6" t="s">
        <v>182</v>
      </c>
      <c r="C39" s="7" t="s">
        <v>119</v>
      </c>
      <c r="D39" s="7" t="s">
        <v>120</v>
      </c>
      <c r="E39" s="5" t="s">
        <v>39</v>
      </c>
      <c r="F39" s="3">
        <v>7.99</v>
      </c>
      <c r="G39" s="3">
        <f>F39*0.7</f>
        <v>5.593</v>
      </c>
      <c r="H39" s="3">
        <f t="shared" si="6"/>
        <v>5.593</v>
      </c>
      <c r="I39" s="2">
        <v>1000</v>
      </c>
      <c r="K39" s="4">
        <v>6.6</v>
      </c>
      <c r="L39" s="7" t="s">
        <v>121</v>
      </c>
    </row>
    <row r="40" spans="1:12" x14ac:dyDescent="0.2">
      <c r="A40" s="2">
        <v>1</v>
      </c>
      <c r="B40" s="6" t="s">
        <v>122</v>
      </c>
      <c r="C40" s="7" t="s">
        <v>123</v>
      </c>
      <c r="D40" s="7" t="s">
        <v>124</v>
      </c>
      <c r="E40" s="5" t="s">
        <v>39</v>
      </c>
      <c r="F40" s="3">
        <v>13</v>
      </c>
      <c r="G40" s="3">
        <f>F40*0.7</f>
        <v>9.1</v>
      </c>
      <c r="H40" s="3">
        <f t="shared" si="6"/>
        <v>9.1</v>
      </c>
      <c r="K40" s="4">
        <v>6.7</v>
      </c>
      <c r="L40" s="7" t="s">
        <v>118</v>
      </c>
    </row>
    <row r="41" spans="1:12" x14ac:dyDescent="0.2">
      <c r="B41" s="6"/>
      <c r="C41" s="7"/>
      <c r="D41" s="7"/>
      <c r="E41" s="5"/>
      <c r="G41" s="3"/>
      <c r="H41" s="3"/>
      <c r="L41" s="7"/>
    </row>
    <row r="42" spans="1:12" x14ac:dyDescent="0.2">
      <c r="B42" s="6"/>
      <c r="C42" s="8" t="s">
        <v>126</v>
      </c>
      <c r="D42" s="7"/>
      <c r="E42" s="5"/>
      <c r="G42" s="3"/>
      <c r="H42" s="3"/>
      <c r="L42" s="7"/>
    </row>
    <row r="43" spans="1:12" x14ac:dyDescent="0.2">
      <c r="A43" s="2">
        <v>1</v>
      </c>
      <c r="B43" s="6" t="s">
        <v>127</v>
      </c>
      <c r="C43" s="7" t="s">
        <v>128</v>
      </c>
      <c r="E43" s="5" t="s">
        <v>39</v>
      </c>
      <c r="F43" s="3">
        <v>3</v>
      </c>
      <c r="G43" s="3">
        <f>F43</f>
        <v>3</v>
      </c>
      <c r="H43" s="3">
        <f t="shared" ref="H43:H46" si="7">A43*G43</f>
        <v>3</v>
      </c>
      <c r="L43" s="7" t="s">
        <v>129</v>
      </c>
    </row>
    <row r="44" spans="1:12" x14ac:dyDescent="0.2">
      <c r="A44" s="2">
        <v>1</v>
      </c>
      <c r="B44" s="6" t="s">
        <v>130</v>
      </c>
      <c r="C44" s="7" t="s">
        <v>131</v>
      </c>
      <c r="D44" s="7" t="s">
        <v>132</v>
      </c>
      <c r="E44" s="5" t="s">
        <v>39</v>
      </c>
      <c r="F44" s="3">
        <v>15.99</v>
      </c>
      <c r="G44" s="3">
        <f>F44*0.7</f>
        <v>11.193</v>
      </c>
      <c r="H44" s="3">
        <f t="shared" si="7"/>
        <v>11.193</v>
      </c>
      <c r="K44" s="4">
        <v>7</v>
      </c>
      <c r="L44" s="7" t="s">
        <v>133</v>
      </c>
    </row>
    <row r="45" spans="1:12" x14ac:dyDescent="0.2">
      <c r="A45" s="2">
        <v>1</v>
      </c>
      <c r="B45" s="6"/>
      <c r="C45" s="15" t="s">
        <v>168</v>
      </c>
      <c r="D45" s="7" t="s">
        <v>134</v>
      </c>
      <c r="E45" s="5" t="s">
        <v>19</v>
      </c>
      <c r="F45" s="16" t="s">
        <v>5</v>
      </c>
      <c r="G45" s="3"/>
      <c r="H45" s="3"/>
      <c r="I45" s="2">
        <v>1110</v>
      </c>
      <c r="K45" s="4">
        <v>6.7</v>
      </c>
      <c r="L45" s="7" t="s">
        <v>51</v>
      </c>
    </row>
    <row r="46" spans="1:12" x14ac:dyDescent="0.2">
      <c r="A46" s="2">
        <v>1</v>
      </c>
      <c r="B46" s="6" t="s">
        <v>135</v>
      </c>
      <c r="C46" s="7" t="s">
        <v>136</v>
      </c>
      <c r="D46" s="7" t="s">
        <v>137</v>
      </c>
      <c r="E46" s="5" t="s">
        <v>39</v>
      </c>
      <c r="F46" s="3">
        <v>12.99</v>
      </c>
      <c r="G46" s="3">
        <f>F46*0.7</f>
        <v>9.093</v>
      </c>
      <c r="H46" s="3">
        <f t="shared" si="7"/>
        <v>9.093</v>
      </c>
      <c r="I46" s="2">
        <v>1130</v>
      </c>
      <c r="K46" s="4">
        <v>7.6</v>
      </c>
      <c r="L46" s="7" t="s">
        <v>17</v>
      </c>
    </row>
    <row r="47" spans="1:12" x14ac:dyDescent="0.2">
      <c r="C47" s="15" t="s">
        <v>138</v>
      </c>
      <c r="F47" s="16" t="s">
        <v>5</v>
      </c>
      <c r="G47" s="3"/>
      <c r="H47" s="3"/>
      <c r="L47" s="7" t="s">
        <v>5</v>
      </c>
    </row>
    <row r="48" spans="1:12" x14ac:dyDescent="0.2">
      <c r="A48" s="2">
        <v>1</v>
      </c>
      <c r="B48" s="6" t="s">
        <v>139</v>
      </c>
      <c r="C48" s="7" t="s">
        <v>140</v>
      </c>
      <c r="D48" s="7" t="s">
        <v>141</v>
      </c>
      <c r="E48" s="2" t="s">
        <v>19</v>
      </c>
      <c r="F48" s="3">
        <v>21.99</v>
      </c>
      <c r="G48" s="3">
        <f>F48*0.7</f>
        <v>15.392999999999997</v>
      </c>
      <c r="H48" s="3">
        <f t="shared" ref="H48:H50" si="8">A48*G48</f>
        <v>15.392999999999997</v>
      </c>
      <c r="I48" s="2">
        <v>1020</v>
      </c>
      <c r="K48" s="4">
        <v>7</v>
      </c>
      <c r="L48" s="7" t="s">
        <v>142</v>
      </c>
    </row>
    <row r="49" spans="1:12" x14ac:dyDescent="0.2">
      <c r="A49" s="2">
        <v>1</v>
      </c>
      <c r="B49" s="6" t="s">
        <v>143</v>
      </c>
      <c r="C49" s="7" t="s">
        <v>144</v>
      </c>
      <c r="D49" s="7" t="s">
        <v>145</v>
      </c>
      <c r="E49" s="5" t="s">
        <v>39</v>
      </c>
      <c r="F49" s="3">
        <v>18.989999999999998</v>
      </c>
      <c r="G49" s="3">
        <f>F49*0.7</f>
        <v>13.292999999999997</v>
      </c>
      <c r="H49" s="3">
        <f t="shared" si="8"/>
        <v>13.292999999999997</v>
      </c>
      <c r="I49" s="2">
        <v>1340</v>
      </c>
      <c r="L49" s="7" t="s">
        <v>24</v>
      </c>
    </row>
    <row r="50" spans="1:12" x14ac:dyDescent="0.2">
      <c r="A50" s="2">
        <v>1</v>
      </c>
      <c r="B50" s="6" t="s">
        <v>146</v>
      </c>
      <c r="C50" s="7" t="s">
        <v>147</v>
      </c>
      <c r="D50" s="7" t="s">
        <v>148</v>
      </c>
      <c r="E50" s="5" t="s">
        <v>39</v>
      </c>
      <c r="F50" s="3">
        <v>14.95</v>
      </c>
      <c r="G50" s="3">
        <f>F50*0.7111</f>
        <v>10.630944999999999</v>
      </c>
      <c r="H50" s="3">
        <f t="shared" si="8"/>
        <v>10.630944999999999</v>
      </c>
      <c r="I50" s="2">
        <v>1110</v>
      </c>
      <c r="J50" s="5" t="s">
        <v>23</v>
      </c>
      <c r="K50" s="4">
        <v>7.7</v>
      </c>
      <c r="L50" s="7" t="s">
        <v>149</v>
      </c>
    </row>
    <row r="51" spans="1:12" x14ac:dyDescent="0.2">
      <c r="G51" s="3"/>
      <c r="H51" s="3"/>
    </row>
    <row r="52" spans="1:12" x14ac:dyDescent="0.2">
      <c r="C52" s="8" t="s">
        <v>150</v>
      </c>
      <c r="G52" s="3"/>
      <c r="H52" s="3"/>
    </row>
    <row r="53" spans="1:12" x14ac:dyDescent="0.2">
      <c r="A53" s="2">
        <v>1</v>
      </c>
      <c r="B53" s="6" t="s">
        <v>151</v>
      </c>
      <c r="C53" s="7" t="s">
        <v>152</v>
      </c>
      <c r="D53" s="7" t="s">
        <v>153</v>
      </c>
      <c r="E53" s="5" t="s">
        <v>39</v>
      </c>
      <c r="F53" s="3">
        <v>11.99</v>
      </c>
      <c r="G53" s="3">
        <f t="shared" ref="G53:G58" si="9">F53*0.7</f>
        <v>8.3929999999999989</v>
      </c>
      <c r="H53" s="3">
        <f t="shared" ref="H53:H58" si="10">A53*G53</f>
        <v>8.3929999999999989</v>
      </c>
      <c r="I53" s="2">
        <v>1120</v>
      </c>
      <c r="J53" s="5" t="s">
        <v>23</v>
      </c>
      <c r="K53" s="4">
        <v>7.3</v>
      </c>
      <c r="L53" s="7" t="s">
        <v>2</v>
      </c>
    </row>
    <row r="54" spans="1:12" x14ac:dyDescent="0.2">
      <c r="A54" s="2">
        <v>1</v>
      </c>
      <c r="B54" s="6" t="s">
        <v>154</v>
      </c>
      <c r="C54" s="7" t="s">
        <v>155</v>
      </c>
      <c r="D54" s="7" t="s">
        <v>156</v>
      </c>
      <c r="E54" s="5" t="s">
        <v>39</v>
      </c>
      <c r="F54" s="3">
        <v>14.95</v>
      </c>
      <c r="G54" s="3">
        <f>F54*0.85</f>
        <v>12.7075</v>
      </c>
      <c r="H54" s="3">
        <f t="shared" si="10"/>
        <v>12.7075</v>
      </c>
      <c r="L54" s="7" t="s">
        <v>78</v>
      </c>
    </row>
    <row r="55" spans="1:12" x14ac:dyDescent="0.2">
      <c r="A55" s="2">
        <v>1</v>
      </c>
      <c r="B55" s="6" t="s">
        <v>157</v>
      </c>
      <c r="C55" s="7" t="s">
        <v>158</v>
      </c>
      <c r="D55" s="7" t="s">
        <v>167</v>
      </c>
      <c r="E55" s="5" t="s">
        <v>39</v>
      </c>
      <c r="F55" s="3">
        <v>22</v>
      </c>
      <c r="G55" s="3">
        <f>F55*0.8</f>
        <v>17.600000000000001</v>
      </c>
      <c r="H55" s="3">
        <f t="shared" si="10"/>
        <v>17.600000000000001</v>
      </c>
      <c r="I55" s="2">
        <v>580</v>
      </c>
      <c r="K55" s="4">
        <v>4.4000000000000004</v>
      </c>
      <c r="L55" s="7" t="s">
        <v>159</v>
      </c>
    </row>
    <row r="56" spans="1:12" x14ac:dyDescent="0.2">
      <c r="A56" s="2">
        <v>1</v>
      </c>
      <c r="B56" s="6" t="s">
        <v>160</v>
      </c>
      <c r="C56" s="7" t="s">
        <v>161</v>
      </c>
      <c r="D56" s="7" t="s">
        <v>162</v>
      </c>
      <c r="E56" s="5" t="s">
        <v>39</v>
      </c>
      <c r="F56" s="3">
        <v>16</v>
      </c>
      <c r="G56" s="3">
        <f>F56*0.8</f>
        <v>12.8</v>
      </c>
      <c r="H56" s="3">
        <f t="shared" si="10"/>
        <v>12.8</v>
      </c>
      <c r="L56" s="7" t="s">
        <v>163</v>
      </c>
    </row>
    <row r="57" spans="1:12" x14ac:dyDescent="0.2">
      <c r="A57" s="2">
        <v>1</v>
      </c>
      <c r="B57" s="6" t="s">
        <v>164</v>
      </c>
      <c r="C57" s="7" t="s">
        <v>165</v>
      </c>
      <c r="D57" s="7" t="s">
        <v>166</v>
      </c>
      <c r="E57" s="5" t="s">
        <v>39</v>
      </c>
      <c r="F57" s="3">
        <v>16</v>
      </c>
      <c r="G57" s="3">
        <f t="shared" si="9"/>
        <v>11.2</v>
      </c>
      <c r="H57" s="3">
        <f t="shared" si="10"/>
        <v>11.2</v>
      </c>
      <c r="I57" s="2">
        <v>1070</v>
      </c>
      <c r="K57" s="4">
        <v>8.3000000000000007</v>
      </c>
      <c r="L57" s="7" t="s">
        <v>169</v>
      </c>
    </row>
    <row r="58" spans="1:12" x14ac:dyDescent="0.2">
      <c r="A58" s="2">
        <v>1</v>
      </c>
      <c r="B58" s="6" t="s">
        <v>170</v>
      </c>
      <c r="C58" s="7" t="s">
        <v>171</v>
      </c>
      <c r="D58" s="7" t="s">
        <v>172</v>
      </c>
      <c r="E58" s="5" t="s">
        <v>39</v>
      </c>
      <c r="F58" s="3">
        <v>16.95</v>
      </c>
      <c r="G58" s="3">
        <f t="shared" si="9"/>
        <v>11.864999999999998</v>
      </c>
      <c r="H58" s="3">
        <f t="shared" si="10"/>
        <v>11.864999999999998</v>
      </c>
      <c r="L58" s="7" t="s">
        <v>59</v>
      </c>
    </row>
    <row r="59" spans="1:12" x14ac:dyDescent="0.2">
      <c r="C59" s="7" t="s">
        <v>173</v>
      </c>
      <c r="F59" s="9" t="s">
        <v>4</v>
      </c>
      <c r="G59" s="3"/>
      <c r="H59" s="3"/>
      <c r="L59" s="7" t="s">
        <v>4</v>
      </c>
    </row>
    <row r="60" spans="1:12" x14ac:dyDescent="0.2">
      <c r="C60" s="15" t="s">
        <v>174</v>
      </c>
      <c r="F60" s="16" t="s">
        <v>15</v>
      </c>
      <c r="G60" s="3"/>
      <c r="H60" s="3"/>
      <c r="L60" s="7" t="s">
        <v>15</v>
      </c>
    </row>
    <row r="61" spans="1:12" x14ac:dyDescent="0.2">
      <c r="C61" s="15" t="s">
        <v>175</v>
      </c>
      <c r="F61" s="16" t="s">
        <v>5</v>
      </c>
      <c r="G61" s="3"/>
      <c r="H61" s="3"/>
      <c r="L61" s="7" t="s">
        <v>5</v>
      </c>
    </row>
    <row r="62" spans="1:12" x14ac:dyDescent="0.2">
      <c r="C62" s="7" t="s">
        <v>176</v>
      </c>
      <c r="D62" t="s">
        <v>177</v>
      </c>
      <c r="F62" s="9"/>
      <c r="G62" s="3"/>
      <c r="H62" s="3"/>
    </row>
    <row r="63" spans="1:12" x14ac:dyDescent="0.2">
      <c r="G63" s="3"/>
      <c r="H63" s="3"/>
    </row>
    <row r="64" spans="1:12" s="8" customFormat="1" x14ac:dyDescent="0.2">
      <c r="A64" s="17">
        <f>SUM(A6:A62)</f>
        <v>40</v>
      </c>
      <c r="B64" s="18"/>
      <c r="E64" s="17"/>
      <c r="F64" s="19"/>
      <c r="G64" s="17" t="s">
        <v>183</v>
      </c>
      <c r="H64" s="19">
        <f>SUM(H6:H62)</f>
        <v>336.03044499999999</v>
      </c>
      <c r="I64" s="17"/>
      <c r="J64" s="17"/>
      <c r="K64" s="20"/>
    </row>
    <row r="65" spans="1:8" x14ac:dyDescent="0.2">
      <c r="G65" s="3"/>
      <c r="H65" s="3"/>
    </row>
    <row r="66" spans="1:8" ht="15" x14ac:dyDescent="0.25">
      <c r="A66" s="21" t="s">
        <v>184</v>
      </c>
      <c r="C66" s="22"/>
      <c r="D66" s="23"/>
      <c r="E66" s="3"/>
      <c r="G66" s="3"/>
      <c r="H66" s="24"/>
    </row>
    <row r="67" spans="1:8" ht="15" x14ac:dyDescent="0.2">
      <c r="A67" s="21" t="s">
        <v>185</v>
      </c>
      <c r="C67" s="25"/>
      <c r="D67" s="25"/>
      <c r="E67" s="3"/>
      <c r="G67" s="3"/>
      <c r="H67" s="24"/>
    </row>
    <row r="68" spans="1:8" x14ac:dyDescent="0.2">
      <c r="G68" s="3"/>
      <c r="H68" s="3"/>
    </row>
    <row r="69" spans="1:8" x14ac:dyDescent="0.2">
      <c r="G69" s="3"/>
      <c r="H69" s="3"/>
    </row>
    <row r="72" spans="1:8" x14ac:dyDescent="0.2">
      <c r="G72" s="3"/>
      <c r="H72" s="3"/>
    </row>
    <row r="73" spans="1:8" x14ac:dyDescent="0.2">
      <c r="G73" s="3"/>
      <c r="H73" s="3"/>
    </row>
    <row r="74" spans="1:8" x14ac:dyDescent="0.2">
      <c r="G74" s="3"/>
      <c r="H74" s="3"/>
    </row>
    <row r="75" spans="1:8" x14ac:dyDescent="0.2">
      <c r="G75" s="3"/>
      <c r="H75" s="3"/>
    </row>
    <row r="76" spans="1:8" x14ac:dyDescent="0.2">
      <c r="G76" s="3"/>
      <c r="H76" s="3"/>
    </row>
    <row r="77" spans="1:8" x14ac:dyDescent="0.2">
      <c r="G77" s="3"/>
      <c r="H77" s="3"/>
    </row>
    <row r="78" spans="1:8" x14ac:dyDescent="0.2">
      <c r="G78" s="3"/>
      <c r="H78" s="3"/>
    </row>
    <row r="79" spans="1:8" x14ac:dyDescent="0.2">
      <c r="G79" s="3"/>
      <c r="H79" s="3"/>
    </row>
    <row r="80" spans="1:8" x14ac:dyDescent="0.2">
      <c r="G80" s="3"/>
      <c r="H80" s="3"/>
    </row>
    <row r="81" spans="7:8" x14ac:dyDescent="0.2">
      <c r="G81" s="3"/>
      <c r="H81" s="3"/>
    </row>
    <row r="82" spans="7:8" x14ac:dyDescent="0.2">
      <c r="G82" s="3"/>
      <c r="H82" s="3"/>
    </row>
    <row r="83" spans="7:8" x14ac:dyDescent="0.2">
      <c r="G83" s="3"/>
      <c r="H83" s="3"/>
    </row>
  </sheetData>
  <phoneticPr fontId="1" type="noConversion"/>
  <pageMargins left="0.75" right="0.75" top="1.5" bottom="1" header="0.5" footer="0.5"/>
  <pageSetup scale="94" fitToHeight="3" orientation="landscape" r:id="rId1"/>
  <headerFooter alignWithMargins="0">
    <oddHeader xml:space="preserve">&amp;LEnglish Language Arts
Appendix B: Grades 6-8 Text Exemplars&amp;CGardner's Book Service
16461 N 25th Ave
Phoenix, AZ 85023&amp;R602-863-6000
fax 602-863-2400
800-851-6001
www.gbsbooks.com
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Williams</dc:creator>
  <cp:lastModifiedBy>twilliams</cp:lastModifiedBy>
  <cp:lastPrinted>2019-02-25T01:55:58Z</cp:lastPrinted>
  <dcterms:created xsi:type="dcterms:W3CDTF">2011-04-17T23:14:24Z</dcterms:created>
  <dcterms:modified xsi:type="dcterms:W3CDTF">2019-02-25T01:56:23Z</dcterms:modified>
</cp:coreProperties>
</file>